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1 к (4г.о.)" sheetId="7" r:id="rId1"/>
  </sheets>
  <calcPr calcId="145621"/>
</workbook>
</file>

<file path=xl/calcChain.xml><?xml version="1.0" encoding="utf-8"?>
<calcChain xmlns="http://schemas.openxmlformats.org/spreadsheetml/2006/main">
  <c r="E69" i="7" l="1"/>
  <c r="E35" i="7"/>
  <c r="M68" i="7" l="1"/>
  <c r="K68" i="7"/>
  <c r="L68" i="7"/>
  <c r="J68" i="7"/>
  <c r="I68" i="7"/>
  <c r="H68" i="7"/>
  <c r="H45" i="7"/>
  <c r="I45" i="7"/>
  <c r="J45" i="7"/>
  <c r="K45" i="7"/>
  <c r="L45" i="7"/>
  <c r="N45" i="7"/>
  <c r="O45" i="7"/>
  <c r="P45" i="7"/>
  <c r="Q45" i="7"/>
  <c r="R45" i="7"/>
  <c r="S45" i="7"/>
  <c r="T45" i="7"/>
  <c r="U45" i="7"/>
  <c r="O34" i="7" l="1"/>
  <c r="O35" i="7" s="1"/>
  <c r="N34" i="7"/>
  <c r="N35" i="7" s="1"/>
  <c r="Q34" i="7"/>
  <c r="Q35" i="7" s="1"/>
  <c r="P34" i="7"/>
  <c r="P35" i="7" s="1"/>
  <c r="M34" i="7"/>
  <c r="M35" i="7" s="1"/>
  <c r="L34" i="7"/>
  <c r="L35" i="7" s="1"/>
  <c r="K34" i="7"/>
  <c r="K35" i="7" s="1"/>
  <c r="J34" i="7"/>
  <c r="J35" i="7" s="1"/>
  <c r="I34" i="7"/>
  <c r="I35" i="7" s="1"/>
  <c r="H34" i="7"/>
  <c r="H35" i="7" s="1"/>
  <c r="D34" i="7"/>
  <c r="D35" i="7" s="1"/>
  <c r="M44" i="7" l="1"/>
  <c r="M45" i="7" s="1"/>
  <c r="O74" i="7" l="1"/>
  <c r="Q74" i="7"/>
  <c r="R74" i="7"/>
  <c r="S74" i="7"/>
  <c r="T74" i="7"/>
  <c r="U74" i="7"/>
  <c r="N74" i="7"/>
  <c r="N68" i="7" l="1"/>
  <c r="O68" i="7"/>
  <c r="P68" i="7"/>
  <c r="Q68" i="7"/>
  <c r="R68" i="7"/>
  <c r="S68" i="7"/>
  <c r="T68" i="7"/>
  <c r="U68" i="7"/>
  <c r="D68" i="7"/>
  <c r="U86" i="7" l="1"/>
  <c r="U87" i="7" s="1"/>
  <c r="T86" i="7"/>
  <c r="S86" i="7"/>
  <c r="S87" i="7" s="1"/>
  <c r="R86" i="7"/>
  <c r="R87" i="7" s="1"/>
  <c r="Q86" i="7"/>
  <c r="Q87" i="7" s="1"/>
  <c r="P86" i="7"/>
  <c r="O86" i="7"/>
  <c r="O87" i="7" s="1"/>
  <c r="N86" i="7"/>
  <c r="N87" i="7" s="1"/>
  <c r="M86" i="7"/>
  <c r="L86" i="7"/>
  <c r="K86" i="7"/>
  <c r="J86" i="7"/>
  <c r="I86" i="7"/>
  <c r="H86" i="7"/>
  <c r="D86" i="7"/>
  <c r="P74" i="7"/>
  <c r="M74" i="7"/>
  <c r="L74" i="7"/>
  <c r="K74" i="7"/>
  <c r="J74" i="7"/>
  <c r="I74" i="7"/>
  <c r="H74" i="7"/>
  <c r="E74" i="7"/>
  <c r="E88" i="7" s="1"/>
  <c r="D74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D45" i="7"/>
  <c r="D69" i="7" s="1"/>
  <c r="D88" i="7" l="1"/>
  <c r="J87" i="7"/>
  <c r="J88" i="7" s="1"/>
  <c r="K87" i="7"/>
  <c r="H87" i="7"/>
  <c r="L87" i="7"/>
  <c r="I87" i="7"/>
  <c r="I88" i="7" s="1"/>
  <c r="M87" i="7"/>
  <c r="K88" i="7"/>
  <c r="M88" i="7"/>
  <c r="D87" i="7"/>
  <c r="H88" i="7"/>
  <c r="L88" i="7"/>
  <c r="P87" i="7"/>
  <c r="T87" i="7"/>
  <c r="E98" i="7" l="1"/>
  <c r="D98" i="7"/>
  <c r="D99" i="7"/>
</calcChain>
</file>

<file path=xl/sharedStrings.xml><?xml version="1.0" encoding="utf-8"?>
<sst xmlns="http://schemas.openxmlformats.org/spreadsheetml/2006/main" count="264" uniqueCount="153">
  <si>
    <t>1 курс</t>
  </si>
  <si>
    <t>2 курс</t>
  </si>
  <si>
    <t>3 курс</t>
  </si>
  <si>
    <t>ВСЕГО:</t>
  </si>
  <si>
    <t>4 курс</t>
  </si>
  <si>
    <t>______________</t>
  </si>
  <si>
    <t>_____________</t>
  </si>
  <si>
    <t>Философия</t>
  </si>
  <si>
    <t xml:space="preserve">Информатика </t>
  </si>
  <si>
    <t>*</t>
  </si>
  <si>
    <t>Е. Бикетова</t>
  </si>
  <si>
    <t>О. Киричок</t>
  </si>
  <si>
    <t>пән коды</t>
  </si>
  <si>
    <t>модуль түрі</t>
  </si>
  <si>
    <t>Пән атауы</t>
  </si>
  <si>
    <t>емтихан</t>
  </si>
  <si>
    <t>курстық жұмыс</t>
  </si>
  <si>
    <t>СӨЖ</t>
  </si>
  <si>
    <t>Семестрлер бойынша                                                                                 кредиттерді бөлу</t>
  </si>
  <si>
    <t>семестрдегі апталар</t>
  </si>
  <si>
    <t xml:space="preserve">             Міндетті компонент - 33 кредит</t>
  </si>
  <si>
    <t>Қазақстан тарихы</t>
  </si>
  <si>
    <t>Қазақ (орыс) тіл</t>
  </si>
  <si>
    <t>Экология және тұрақты даму</t>
  </si>
  <si>
    <t>Әлеуметтану</t>
  </si>
  <si>
    <t>Саясаттану</t>
  </si>
  <si>
    <t>Барлығы МК:</t>
  </si>
  <si>
    <t>Міндетті компонент - 20 кредит</t>
  </si>
  <si>
    <t>Кәсіби қазақ (орыс) тілі</t>
  </si>
  <si>
    <t>МЕ</t>
  </si>
  <si>
    <t>емт.</t>
  </si>
  <si>
    <t>Таңдау компоненті - 44 кредит</t>
  </si>
  <si>
    <t>Таңдау компоненті -  27 кредит</t>
  </si>
  <si>
    <t>БАРЛЫҒЫ:</t>
  </si>
  <si>
    <t>Оқу</t>
  </si>
  <si>
    <t>Дене шынықтыру</t>
  </si>
  <si>
    <t>Қорытынды аттестация</t>
  </si>
  <si>
    <t>Мамандық бойынша мемлекеттік емтихан</t>
  </si>
  <si>
    <t>Дипломдық жұмысты жазу және қорғау</t>
  </si>
  <si>
    <t>Барлығы:</t>
  </si>
  <si>
    <t>ОӘБ менгерушісі</t>
  </si>
  <si>
    <t>Құқық негіздері</t>
  </si>
  <si>
    <t>Кәсіби-бағытталған шет. тілі</t>
  </si>
  <si>
    <t>ББД директоры (деканы)</t>
  </si>
  <si>
    <t>ҚАЗАҚСТАН  РЕСПУБЛИКАСЫ  БІЛІМ  ЖӘНЕ  ҒЫЛЫМ  МИНИСТРЛІГІ</t>
  </si>
  <si>
    <t xml:space="preserve">оқу мерзімі: 4 жыл       </t>
  </si>
  <si>
    <t>Оқу түрі: күндізгі</t>
  </si>
  <si>
    <t xml:space="preserve"> ECTS кредиттер саны</t>
  </si>
  <si>
    <t>оқу жүктемесінің көлемі</t>
  </si>
  <si>
    <t>ҚР кредиттер саны</t>
  </si>
  <si>
    <t>барлық сағаттар</t>
  </si>
  <si>
    <t>дәрістер</t>
  </si>
  <si>
    <t>практикалық сабақ</t>
  </si>
  <si>
    <t>зертханалық жұмыс</t>
  </si>
  <si>
    <t>ОБСӨЖ</t>
  </si>
  <si>
    <t>15ап</t>
  </si>
  <si>
    <t>Құрастырған</t>
  </si>
  <si>
    <t>Келісілді:</t>
  </si>
  <si>
    <t>оқуға түскен жылы: 2014 ж.</t>
  </si>
  <si>
    <t>2013 жыл   " 16 " тамыз,  №343</t>
  </si>
  <si>
    <t xml:space="preserve">ҮОЖ негізінде құрастырылды </t>
  </si>
  <si>
    <t>Шет тілі</t>
  </si>
  <si>
    <t xml:space="preserve">Базалық пәндер (БП) - 64 кредит </t>
  </si>
  <si>
    <t>Таңдау курсы</t>
  </si>
  <si>
    <t>Міндетті компонент - 5 кредит</t>
  </si>
  <si>
    <t xml:space="preserve"> _____________ А.Қожахметов</t>
  </si>
  <si>
    <t>ДШ</t>
  </si>
  <si>
    <t>ҚА</t>
  </si>
  <si>
    <t>Оқытудың қосымша түрлері</t>
  </si>
  <si>
    <t>ОҚТ</t>
  </si>
  <si>
    <t>Н. Дүйсенғұлова</t>
  </si>
  <si>
    <t>Академиялық мәселелер жөніндегі проректор</t>
  </si>
  <si>
    <t>ЖММ</t>
  </si>
  <si>
    <t>КВShT 2202</t>
  </si>
  <si>
    <t>К(O)Т 2201</t>
  </si>
  <si>
    <t>Кәсіптендіру пәндері (КП) - 32 кредит</t>
  </si>
  <si>
    <t>экз.</t>
  </si>
  <si>
    <t>Жалпы білім беру пәндер (ЖББП) - 33 кредит</t>
  </si>
  <si>
    <t>Экономикалық теория негіздері</t>
  </si>
  <si>
    <t>Аймақтануға кіріспе</t>
  </si>
  <si>
    <t>Азия және Африка елдерінің тарихы</t>
  </si>
  <si>
    <t>Еуропа және Америка елдерінің тарихы</t>
  </si>
  <si>
    <t>Халықаралық қатынастар тарихы</t>
  </si>
  <si>
    <t>Қазіргі интеграциялық процесстер мен халықаралық аймақтық ұйымдар</t>
  </si>
  <si>
    <t>Тарихи география</t>
  </si>
  <si>
    <t>Сыни ойлау</t>
  </si>
  <si>
    <t>ҚР-ның сыртқы саясаты</t>
  </si>
  <si>
    <t>Халықаралық қатынастар жүйесіндегі аймақтардың қазіргі кездегі мәселелері</t>
  </si>
  <si>
    <t>Кәсіби практика</t>
  </si>
  <si>
    <t>Өндірістік</t>
  </si>
  <si>
    <t>Диплом алды</t>
  </si>
  <si>
    <t>KRSS2301</t>
  </si>
  <si>
    <t>HKZhAKKM2302</t>
  </si>
  <si>
    <t xml:space="preserve">"ЖББП" кафедрасының меңгерушісі     </t>
  </si>
  <si>
    <t>А. Қолұшпаева</t>
  </si>
  <si>
    <t>KT 1101</t>
  </si>
  <si>
    <t>Inf 1102</t>
  </si>
  <si>
    <t>TKN 1103</t>
  </si>
  <si>
    <t>Ale 1104</t>
  </si>
  <si>
    <t>ETD 1105</t>
  </si>
  <si>
    <t>K(O)T 1106</t>
  </si>
  <si>
    <t>ETN2107</t>
  </si>
  <si>
    <t>ShT108</t>
  </si>
  <si>
    <t>KN 2109</t>
  </si>
  <si>
    <t>Fil 2111</t>
  </si>
  <si>
    <t>Say 2110</t>
  </si>
  <si>
    <t>AK1203</t>
  </si>
  <si>
    <t>HKT 2206</t>
  </si>
  <si>
    <t>KIPHAU2207</t>
  </si>
  <si>
    <t>EAET        1205</t>
  </si>
  <si>
    <t>AAET       1204</t>
  </si>
  <si>
    <t>TG1208</t>
  </si>
  <si>
    <t>SO1209</t>
  </si>
  <si>
    <t>MTM</t>
  </si>
  <si>
    <t>Тіршілік қауіпсіздігі негіздері</t>
  </si>
  <si>
    <t>Бекітілді</t>
  </si>
  <si>
    <t>Ғылыми кеңес шешімімен</t>
  </si>
  <si>
    <t>Төраға</t>
  </si>
  <si>
    <t xml:space="preserve"> "АЛМАТЫ  МЕНЕДЖМЕНТ  УНИВЕРСИТЕТІ" КЕББМ</t>
  </si>
  <si>
    <t xml:space="preserve">5В050500 "Аймақтану" мамандығы  2 курс студенттеріне 2015-2016 оқу жылына арналған  </t>
  </si>
  <si>
    <t>Mad2211</t>
  </si>
  <si>
    <t xml:space="preserve">Мәдениеттану </t>
  </si>
  <si>
    <t>ATD 2213</t>
  </si>
  <si>
    <t>DTP 2212</t>
  </si>
  <si>
    <t>Аймақтың тұрақты дамуы</t>
  </si>
  <si>
    <t>Кәсіби шет тілі(1)</t>
  </si>
  <si>
    <t>ZAT(2)2215</t>
  </si>
  <si>
    <t>KShT
(1) 2214</t>
  </si>
  <si>
    <t>ZAT(1)
2210</t>
  </si>
  <si>
    <t>ММ</t>
  </si>
  <si>
    <t>БШҚМ</t>
  </si>
  <si>
    <t>ОҚУ  ЖҰМЫС  ЖОСПАРЫ  *</t>
  </si>
  <si>
    <t xml:space="preserve">Академиялық дәрежесі: 5В050500 "Аймақтану" мамандығы бойынша әлеуметтік ғылымдар бакалавры                             </t>
  </si>
  <si>
    <t>Барлығы ЖББП:</t>
  </si>
  <si>
    <t>Барлығы ТК:</t>
  </si>
  <si>
    <t>Барлығы БП:</t>
  </si>
  <si>
    <t>Барлығы КП:</t>
  </si>
  <si>
    <t>"_____" _____________ 2015 ж.,  №______</t>
  </si>
  <si>
    <t>Дәлелдеменің теориясы мен
 практикасы</t>
  </si>
  <si>
    <t xml:space="preserve">Ескерту:   </t>
  </si>
  <si>
    <t>*ОЖЖ  жыл сайын мамандық, курс, оқыту тілі бойынша бекітіледі</t>
  </si>
  <si>
    <t>Зерттелетін аймақтың тілі 1 (Қытай тілі)</t>
  </si>
  <si>
    <t>Зерттелетін аймақтың тілі 2 (Қытай тілі)</t>
  </si>
  <si>
    <t>ЖМ</t>
  </si>
  <si>
    <t>КП</t>
  </si>
  <si>
    <t>1с</t>
  </si>
  <si>
    <t>2с</t>
  </si>
  <si>
    <t>3с</t>
  </si>
  <si>
    <t>4с</t>
  </si>
  <si>
    <t>5с</t>
  </si>
  <si>
    <t>6с</t>
  </si>
  <si>
    <t>7с</t>
  </si>
  <si>
    <t>8с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</si>
</sst>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1" fontId="7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64" fontId="7" fillId="0" borderId="0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wrapText="1"/>
    </xf>
    <xf numFmtId="1" fontId="2" fillId="0" borderId="4" xfId="0" applyNumberFormat="1" applyFont="1" applyBorder="1" applyAlignment="1">
      <alignment horizontal="center" wrapText="1"/>
    </xf>
    <xf numFmtId="1" fontId="7" fillId="0" borderId="4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4" xfId="1" applyNumberFormat="1" applyFont="1" applyFill="1" applyBorder="1" applyAlignment="1">
      <alignment wrapText="1"/>
    </xf>
    <xf numFmtId="0" fontId="2" fillId="0" borderId="6" xfId="1" applyNumberFormat="1" applyFont="1" applyFill="1" applyBorder="1" applyAlignment="1">
      <alignment wrapText="1"/>
    </xf>
    <xf numFmtId="1" fontId="7" fillId="0" borderId="1" xfId="1" applyNumberFormat="1" applyFont="1" applyFill="1" applyBorder="1" applyAlignment="1">
      <alignment horizontal="center" wrapText="1"/>
    </xf>
    <xf numFmtId="164" fontId="7" fillId="0" borderId="1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wrapText="1"/>
    </xf>
    <xf numFmtId="0" fontId="2" fillId="0" borderId="9" xfId="1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top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center" vertical="top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justify"/>
    </xf>
    <xf numFmtId="0" fontId="2" fillId="0" borderId="4" xfId="1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wrapText="1"/>
    </xf>
    <xf numFmtId="0" fontId="2" fillId="0" borderId="0" xfId="1" applyNumberFormat="1" applyFont="1" applyFill="1" applyBorder="1" applyAlignment="1">
      <alignment horizontal="left" wrapText="1"/>
    </xf>
    <xf numFmtId="0" fontId="2" fillId="0" borderId="0" xfId="1" applyFont="1" applyFill="1" applyAlignment="1">
      <alignment horizontal="center"/>
    </xf>
    <xf numFmtId="0" fontId="3" fillId="0" borderId="0" xfId="0" applyFont="1" applyFill="1" applyAlignment="1"/>
    <xf numFmtId="0" fontId="2" fillId="0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7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 applyAlignment="1">
      <alignment horizontal="right"/>
    </xf>
    <xf numFmtId="0" fontId="3" fillId="0" borderId="0" xfId="0" applyFont="1" applyFill="1"/>
    <xf numFmtId="0" fontId="2" fillId="0" borderId="0" xfId="1" applyFont="1" applyFill="1"/>
    <xf numFmtId="0" fontId="7" fillId="0" borderId="0" xfId="1" applyFont="1" applyFill="1" applyBorder="1" applyAlignment="1"/>
    <xf numFmtId="0" fontId="8" fillId="0" borderId="4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wrapText="1"/>
    </xf>
    <xf numFmtId="0" fontId="2" fillId="0" borderId="4" xfId="1" applyFont="1" applyFill="1" applyBorder="1" applyAlignment="1">
      <alignment horizontal="center" vertical="top"/>
    </xf>
    <xf numFmtId="0" fontId="7" fillId="0" borderId="5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center" wrapText="1"/>
    </xf>
    <xf numFmtId="0" fontId="2" fillId="0" borderId="5" xfId="1" applyNumberFormat="1" applyFont="1" applyFill="1" applyBorder="1" applyAlignment="1">
      <alignment horizontal="center" wrapText="1"/>
    </xf>
    <xf numFmtId="0" fontId="2" fillId="0" borderId="4" xfId="1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2" fillId="0" borderId="2" xfId="0" applyFont="1" applyBorder="1" applyAlignment="1">
      <alignment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wrapText="1"/>
    </xf>
    <xf numFmtId="0" fontId="7" fillId="0" borderId="11" xfId="1" applyNumberFormat="1" applyFont="1" applyFill="1" applyBorder="1" applyAlignment="1">
      <alignment horizontal="left"/>
    </xf>
    <xf numFmtId="0" fontId="0" fillId="0" borderId="0" xfId="0" applyFill="1"/>
    <xf numFmtId="0" fontId="7" fillId="0" borderId="4" xfId="1" applyNumberFormat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justify" wrapText="1"/>
    </xf>
    <xf numFmtId="1" fontId="8" fillId="2" borderId="4" xfId="1" applyNumberFormat="1" applyFont="1" applyFill="1" applyBorder="1" applyAlignment="1">
      <alignment horizontal="center" vertical="justify" wrapText="1"/>
    </xf>
    <xf numFmtId="1" fontId="7" fillId="2" borderId="4" xfId="1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center" wrapText="1"/>
    </xf>
    <xf numFmtId="1" fontId="8" fillId="0" borderId="4" xfId="1" applyNumberFormat="1" applyFont="1" applyFill="1" applyBorder="1" applyAlignment="1">
      <alignment horizontal="center" vertical="center" wrapText="1"/>
    </xf>
    <xf numFmtId="1" fontId="8" fillId="0" borderId="4" xfId="1" applyNumberFormat="1" applyFont="1" applyFill="1" applyBorder="1" applyAlignment="1">
      <alignment horizontal="center" vertical="justify" wrapText="1"/>
    </xf>
    <xf numFmtId="1" fontId="7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6" xfId="1" applyFont="1" applyFill="1" applyBorder="1" applyAlignment="1">
      <alignment horizont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top" wrapText="1"/>
    </xf>
    <xf numFmtId="0" fontId="8" fillId="0" borderId="6" xfId="1" applyNumberFormat="1" applyFont="1" applyFill="1" applyBorder="1" applyAlignment="1">
      <alignment horizontal="center" vertical="justify" wrapText="1"/>
    </xf>
    <xf numFmtId="1" fontId="8" fillId="2" borderId="6" xfId="1" applyNumberFormat="1" applyFont="1" applyFill="1" applyBorder="1" applyAlignment="1">
      <alignment horizontal="center" vertical="justify" wrapText="1"/>
    </xf>
    <xf numFmtId="1" fontId="7" fillId="2" borderId="6" xfId="1" applyNumberFormat="1" applyFont="1" applyFill="1" applyBorder="1" applyAlignment="1">
      <alignment horizontal="center" vertical="top" wrapText="1"/>
    </xf>
    <xf numFmtId="0" fontId="2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center" vertical="justify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top" wrapText="1"/>
    </xf>
    <xf numFmtId="1" fontId="7" fillId="0" borderId="9" xfId="1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0" borderId="5" xfId="1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right" textRotation="90" wrapText="1"/>
    </xf>
    <xf numFmtId="0" fontId="5" fillId="0" borderId="8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textRotation="90"/>
    </xf>
    <xf numFmtId="0" fontId="7" fillId="0" borderId="4" xfId="1" applyFont="1" applyFill="1" applyBorder="1" applyAlignment="1">
      <alignment horizontal="center" textRotation="90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textRotation="90" wrapText="1"/>
    </xf>
    <xf numFmtId="0" fontId="7" fillId="0" borderId="4" xfId="1" applyFont="1" applyFill="1" applyBorder="1" applyAlignment="1">
      <alignment horizontal="center" textRotation="90" wrapText="1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textRotation="90" wrapText="1"/>
    </xf>
    <xf numFmtId="0" fontId="7" fillId="0" borderId="5" xfId="1" applyFont="1" applyFill="1" applyBorder="1" applyAlignment="1">
      <alignment horizontal="center" textRotation="90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3" fillId="0" borderId="0" xfId="0" applyFont="1" applyFill="1" applyAlignment="1"/>
    <xf numFmtId="0" fontId="2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right" vertical="top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5" fillId="0" borderId="4" xfId="1" applyNumberFormat="1" applyFont="1" applyFill="1" applyBorder="1" applyAlignment="1">
      <alignment horizontal="center" vertical="top" wrapText="1"/>
    </xf>
    <xf numFmtId="0" fontId="6" fillId="0" borderId="4" xfId="1" applyNumberFormat="1" applyFont="1" applyFill="1" applyBorder="1" applyAlignment="1">
      <alignment horizontal="center" vertical="top" wrapText="1"/>
    </xf>
    <xf numFmtId="0" fontId="7" fillId="0" borderId="10" xfId="1" applyNumberFormat="1" applyFont="1" applyFill="1" applyBorder="1" applyAlignment="1">
      <alignment horizontal="center" wrapText="1"/>
    </xf>
    <xf numFmtId="0" fontId="7" fillId="0" borderId="2" xfId="1" applyNumberFormat="1" applyFont="1" applyFill="1" applyBorder="1" applyAlignment="1">
      <alignment horizontal="center" wrapText="1"/>
    </xf>
    <xf numFmtId="0" fontId="7" fillId="0" borderId="3" xfId="1" applyNumberFormat="1" applyFont="1" applyFill="1" applyBorder="1" applyAlignment="1">
      <alignment horizontal="center" wrapText="1"/>
    </xf>
    <xf numFmtId="0" fontId="8" fillId="0" borderId="6" xfId="1" applyNumberFormat="1" applyFont="1" applyFill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 wrapText="1"/>
    </xf>
    <xf numFmtId="0" fontId="8" fillId="0" borderId="5" xfId="1" applyNumberFormat="1" applyFont="1" applyFill="1" applyBorder="1" applyAlignment="1">
      <alignment horizontal="center" wrapText="1"/>
    </xf>
    <xf numFmtId="0" fontId="8" fillId="0" borderId="4" xfId="1" applyNumberFormat="1" applyFont="1" applyFill="1" applyBorder="1" applyAlignment="1">
      <alignment horizontal="center" wrapText="1"/>
    </xf>
    <xf numFmtId="0" fontId="8" fillId="0" borderId="6" xfId="1" applyNumberFormat="1" applyFont="1" applyFill="1" applyBorder="1" applyAlignment="1">
      <alignment horizontal="center" wrapText="1"/>
    </xf>
    <xf numFmtId="0" fontId="6" fillId="2" borderId="5" xfId="1" applyNumberFormat="1" applyFont="1" applyFill="1" applyBorder="1" applyAlignment="1">
      <alignment horizontal="center" vertical="top" wrapText="1"/>
    </xf>
    <xf numFmtId="0" fontId="6" fillId="2" borderId="4" xfId="1" applyNumberFormat="1" applyFont="1" applyFill="1" applyBorder="1" applyAlignment="1">
      <alignment horizontal="center" vertical="top" wrapText="1"/>
    </xf>
    <xf numFmtId="0" fontId="5" fillId="2" borderId="5" xfId="1" applyNumberFormat="1" applyFont="1" applyFill="1" applyBorder="1" applyAlignment="1">
      <alignment horizontal="center" vertical="top" wrapText="1"/>
    </xf>
    <xf numFmtId="0" fontId="5" fillId="2" borderId="4" xfId="1" applyNumberFormat="1" applyFont="1" applyFill="1" applyBorder="1" applyAlignment="1">
      <alignment horizontal="center" vertical="top" wrapText="1"/>
    </xf>
    <xf numFmtId="0" fontId="7" fillId="2" borderId="5" xfId="1" applyNumberFormat="1" applyFont="1" applyFill="1" applyBorder="1" applyAlignment="1">
      <alignment horizontal="center" vertical="top" wrapText="1"/>
    </xf>
    <xf numFmtId="0" fontId="7" fillId="2" borderId="4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center" vertical="top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right"/>
    </xf>
    <xf numFmtId="0" fontId="7" fillId="0" borderId="11" xfId="1" applyNumberFormat="1" applyFont="1" applyFill="1" applyBorder="1" applyAlignment="1">
      <alignment horizontal="left"/>
    </xf>
    <xf numFmtId="0" fontId="7" fillId="0" borderId="8" xfId="1" applyNumberFormat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 wrapText="1"/>
    </xf>
    <xf numFmtId="0" fontId="4" fillId="0" borderId="5" xfId="1" applyNumberFormat="1" applyFont="1" applyFill="1" applyBorder="1" applyAlignment="1">
      <alignment horizontal="center" vertical="top" wrapText="1"/>
    </xf>
    <xf numFmtId="0" fontId="4" fillId="0" borderId="4" xfId="1" applyNumberFormat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wrapText="1"/>
    </xf>
    <xf numFmtId="0" fontId="7" fillId="0" borderId="5" xfId="1" applyNumberFormat="1" applyFont="1" applyFill="1" applyBorder="1" applyAlignment="1">
      <alignment horizontal="center" wrapText="1"/>
    </xf>
    <xf numFmtId="0" fontId="7" fillId="0" borderId="4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1" applyFont="1" applyFill="1" applyBorder="1" applyAlignment="1">
      <alignment horizontal="center" wrapText="1"/>
    </xf>
    <xf numFmtId="0" fontId="11" fillId="0" borderId="4" xfId="1" applyFont="1" applyFill="1" applyBorder="1" applyAlignment="1">
      <alignment horizontal="right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view="pageLayout" topLeftCell="A36" zoomScale="90" zoomScaleNormal="83" zoomScaleSheetLayoutView="90" zoomScalePageLayoutView="90" workbookViewId="0">
      <selection activeCell="W21" sqref="W21"/>
    </sheetView>
  </sheetViews>
  <sheetFormatPr defaultRowHeight="15.75" x14ac:dyDescent="0.25"/>
  <cols>
    <col min="1" max="1" width="10" style="76" customWidth="1"/>
    <col min="2" max="2" width="7.85546875" style="76" customWidth="1"/>
    <col min="3" max="3" width="28.140625" style="76" customWidth="1"/>
    <col min="4" max="4" width="4.85546875" style="76" customWidth="1"/>
    <col min="5" max="5" width="5" style="76" customWidth="1"/>
    <col min="6" max="6" width="5.140625" style="76" customWidth="1"/>
    <col min="7" max="7" width="3.42578125" style="76" customWidth="1"/>
    <col min="8" max="8" width="7.28515625" style="76" customWidth="1"/>
    <col min="9" max="9" width="5.140625" style="76" customWidth="1"/>
    <col min="10" max="10" width="5.85546875" style="76" customWidth="1"/>
    <col min="11" max="11" width="4.28515625" style="76" customWidth="1"/>
    <col min="12" max="12" width="5.5703125" style="76" customWidth="1"/>
    <col min="13" max="13" width="6.140625" style="76" customWidth="1"/>
    <col min="14" max="15" width="4.28515625" style="76" customWidth="1"/>
    <col min="16" max="17" width="4.5703125" style="76" customWidth="1"/>
    <col min="18" max="19" width="4.7109375" style="76" customWidth="1"/>
    <col min="20" max="20" width="4.28515625" style="76" customWidth="1"/>
    <col min="21" max="21" width="3.28515625" style="76" customWidth="1"/>
    <col min="22" max="16384" width="9.140625" style="76"/>
  </cols>
  <sheetData>
    <row r="1" spans="1:21" ht="15" customHeight="1" x14ac:dyDescent="0.25">
      <c r="A1" s="170" t="s">
        <v>44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15" customHeight="1" x14ac:dyDescent="0.25">
      <c r="A2" s="170" t="s">
        <v>118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 ht="14.25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8.75" customHeight="1" x14ac:dyDescent="0.25">
      <c r="A4" s="171" t="s">
        <v>59</v>
      </c>
      <c r="B4" s="171"/>
      <c r="C4" s="171"/>
      <c r="D4" s="78"/>
      <c r="E4" s="78"/>
      <c r="F4" s="78"/>
      <c r="G4" s="78"/>
      <c r="H4" s="78"/>
      <c r="I4" s="78"/>
      <c r="J4" s="79"/>
      <c r="K4" s="79"/>
      <c r="L4" s="173" t="s">
        <v>115</v>
      </c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8.75" customHeight="1" x14ac:dyDescent="0.25">
      <c r="A5" s="172" t="s">
        <v>60</v>
      </c>
      <c r="B5" s="172"/>
      <c r="C5" s="172"/>
      <c r="D5" s="80"/>
      <c r="E5" s="80"/>
      <c r="F5" s="80"/>
      <c r="G5" s="80"/>
      <c r="H5" s="80"/>
      <c r="I5" s="80"/>
      <c r="J5" s="81"/>
      <c r="K5" s="81"/>
      <c r="L5" s="73" t="s">
        <v>116</v>
      </c>
      <c r="M5" s="73"/>
      <c r="N5" s="73"/>
      <c r="O5" s="73"/>
      <c r="P5" s="73"/>
      <c r="Q5" s="73"/>
      <c r="R5" s="73"/>
      <c r="S5" s="73"/>
      <c r="T5" s="73"/>
      <c r="U5" s="73"/>
    </row>
    <row r="6" spans="1:21" ht="18.75" customHeight="1" x14ac:dyDescent="0.25">
      <c r="A6" s="72"/>
      <c r="B6" s="72"/>
      <c r="C6" s="81"/>
      <c r="D6" s="81"/>
      <c r="E6" s="81"/>
      <c r="F6" s="81"/>
      <c r="G6" s="81"/>
      <c r="H6" s="81"/>
      <c r="I6" s="81"/>
      <c r="J6" s="81"/>
      <c r="K6" s="81"/>
      <c r="L6" s="176" t="s">
        <v>137</v>
      </c>
      <c r="M6" s="176"/>
      <c r="N6" s="176"/>
      <c r="O6" s="176"/>
      <c r="P6" s="176"/>
      <c r="Q6" s="176"/>
      <c r="R6" s="176"/>
      <c r="S6" s="176"/>
      <c r="T6" s="176"/>
      <c r="U6" s="176"/>
    </row>
    <row r="7" spans="1:21" ht="18.75" customHeight="1" x14ac:dyDescent="0.25">
      <c r="A7" s="72"/>
      <c r="B7" s="72"/>
      <c r="C7" s="81"/>
      <c r="D7" s="81"/>
      <c r="E7" s="81"/>
      <c r="F7" s="81"/>
      <c r="G7" s="81"/>
      <c r="H7" s="81"/>
      <c r="I7" s="81"/>
      <c r="J7" s="81"/>
      <c r="K7" s="81"/>
      <c r="L7" s="172" t="s">
        <v>117</v>
      </c>
      <c r="M7" s="172"/>
      <c r="N7" s="78"/>
      <c r="O7" s="78"/>
      <c r="P7" s="78"/>
      <c r="Q7" s="78"/>
      <c r="R7" s="78"/>
      <c r="S7" s="78"/>
      <c r="T7" s="78"/>
      <c r="U7" s="78"/>
    </row>
    <row r="8" spans="1:21" ht="20.25" customHeight="1" x14ac:dyDescent="0.25">
      <c r="A8" s="72"/>
      <c r="B8" s="72"/>
      <c r="C8" s="81"/>
      <c r="D8" s="81"/>
      <c r="E8" s="81"/>
      <c r="F8" s="81"/>
      <c r="G8" s="81"/>
      <c r="H8" s="81"/>
      <c r="I8" s="81"/>
      <c r="J8" s="81"/>
      <c r="K8" s="81"/>
      <c r="L8" s="172" t="s">
        <v>65</v>
      </c>
      <c r="M8" s="172"/>
      <c r="N8" s="172"/>
      <c r="O8" s="172"/>
      <c r="P8" s="172"/>
      <c r="Q8" s="172"/>
      <c r="R8" s="172"/>
      <c r="S8" s="172"/>
      <c r="T8" s="172"/>
      <c r="U8" s="172"/>
    </row>
    <row r="9" spans="1:21" ht="20.25" customHeight="1" x14ac:dyDescent="0.25">
      <c r="A9" s="72"/>
      <c r="B9" s="72"/>
      <c r="C9" s="81"/>
      <c r="D9" s="81"/>
      <c r="E9" s="81"/>
      <c r="F9" s="81"/>
      <c r="G9" s="81"/>
      <c r="H9" s="81"/>
      <c r="I9" s="81"/>
      <c r="J9" s="81"/>
      <c r="K9" s="81"/>
      <c r="L9" s="176"/>
      <c r="M9" s="176"/>
      <c r="N9" s="176"/>
      <c r="O9" s="176"/>
      <c r="P9" s="176"/>
      <c r="Q9" s="176"/>
      <c r="R9" s="176"/>
      <c r="S9" s="176"/>
      <c r="T9" s="176"/>
      <c r="U9" s="176"/>
    </row>
    <row r="10" spans="1:21" ht="18.75" customHeight="1" x14ac:dyDescent="0.25">
      <c r="A10" s="82"/>
      <c r="B10" s="82"/>
      <c r="C10" s="170" t="s">
        <v>119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</row>
    <row r="11" spans="1:21" ht="15.75" customHeight="1" x14ac:dyDescent="0.25">
      <c r="A11" s="170" t="s">
        <v>131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8.75" customHeight="1" x14ac:dyDescent="0.25">
      <c r="A13" s="172" t="s">
        <v>45</v>
      </c>
      <c r="B13" s="172"/>
      <c r="C13" s="172"/>
      <c r="D13" s="80"/>
      <c r="E13" s="80"/>
      <c r="F13" s="78"/>
      <c r="G13" s="78"/>
      <c r="H13" s="78"/>
      <c r="I13" s="78"/>
      <c r="J13" s="78"/>
      <c r="K13" s="81"/>
      <c r="L13" s="80"/>
      <c r="M13" s="177" t="s">
        <v>46</v>
      </c>
      <c r="N13" s="177"/>
      <c r="O13" s="177"/>
      <c r="P13" s="177"/>
      <c r="Q13" s="177"/>
      <c r="R13" s="177"/>
      <c r="S13" s="177"/>
      <c r="T13" s="177"/>
      <c r="U13" s="177"/>
    </row>
    <row r="14" spans="1:21" ht="31.5" customHeight="1" thickBot="1" x14ac:dyDescent="0.3">
      <c r="A14" s="174" t="s">
        <v>58</v>
      </c>
      <c r="B14" s="174"/>
      <c r="C14" s="174"/>
      <c r="D14" s="175" t="s">
        <v>132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ht="32.25" customHeight="1" x14ac:dyDescent="0.25">
      <c r="A15" s="157" t="s">
        <v>12</v>
      </c>
      <c r="B15" s="153" t="s">
        <v>13</v>
      </c>
      <c r="C15" s="159" t="s">
        <v>14</v>
      </c>
      <c r="D15" s="150" t="s">
        <v>49</v>
      </c>
      <c r="E15" s="150" t="s">
        <v>47</v>
      </c>
      <c r="F15" s="153" t="s">
        <v>15</v>
      </c>
      <c r="G15" s="153" t="s">
        <v>16</v>
      </c>
      <c r="H15" s="159" t="s">
        <v>48</v>
      </c>
      <c r="I15" s="159"/>
      <c r="J15" s="159"/>
      <c r="K15" s="159"/>
      <c r="L15" s="159"/>
      <c r="M15" s="159"/>
      <c r="N15" s="166" t="s">
        <v>18</v>
      </c>
      <c r="O15" s="166"/>
      <c r="P15" s="166"/>
      <c r="Q15" s="166"/>
      <c r="R15" s="166"/>
      <c r="S15" s="166"/>
      <c r="T15" s="166"/>
      <c r="U15" s="167"/>
    </row>
    <row r="16" spans="1:21" ht="18" customHeight="1" x14ac:dyDescent="0.25">
      <c r="A16" s="158"/>
      <c r="B16" s="154"/>
      <c r="C16" s="160"/>
      <c r="D16" s="151"/>
      <c r="E16" s="151"/>
      <c r="F16" s="154"/>
      <c r="G16" s="154"/>
      <c r="H16" s="160"/>
      <c r="I16" s="160"/>
      <c r="J16" s="160"/>
      <c r="K16" s="160"/>
      <c r="L16" s="160"/>
      <c r="M16" s="160"/>
      <c r="N16" s="152" t="s">
        <v>0</v>
      </c>
      <c r="O16" s="152"/>
      <c r="P16" s="152" t="s">
        <v>1</v>
      </c>
      <c r="Q16" s="152"/>
      <c r="R16" s="152" t="s">
        <v>2</v>
      </c>
      <c r="S16" s="152"/>
      <c r="T16" s="152" t="s">
        <v>4</v>
      </c>
      <c r="U16" s="162"/>
    </row>
    <row r="17" spans="1:21" ht="19.5" customHeight="1" x14ac:dyDescent="0.25">
      <c r="A17" s="158"/>
      <c r="B17" s="154"/>
      <c r="C17" s="160"/>
      <c r="D17" s="151"/>
      <c r="E17" s="151"/>
      <c r="F17" s="154"/>
      <c r="G17" s="154"/>
      <c r="H17" s="154" t="s">
        <v>50</v>
      </c>
      <c r="I17" s="151" t="s">
        <v>51</v>
      </c>
      <c r="J17" s="146" t="s">
        <v>52</v>
      </c>
      <c r="K17" s="213" t="s">
        <v>53</v>
      </c>
      <c r="L17" s="146" t="s">
        <v>54</v>
      </c>
      <c r="M17" s="146" t="s">
        <v>17</v>
      </c>
      <c r="N17" s="89" t="s">
        <v>145</v>
      </c>
      <c r="O17" s="89" t="s">
        <v>146</v>
      </c>
      <c r="P17" s="89" t="s">
        <v>147</v>
      </c>
      <c r="Q17" s="89" t="s">
        <v>148</v>
      </c>
      <c r="R17" s="89" t="s">
        <v>149</v>
      </c>
      <c r="S17" s="89" t="s">
        <v>150</v>
      </c>
      <c r="T17" s="89" t="s">
        <v>151</v>
      </c>
      <c r="U17" s="90" t="s">
        <v>152</v>
      </c>
    </row>
    <row r="18" spans="1:21" ht="18.75" customHeight="1" x14ac:dyDescent="0.25">
      <c r="A18" s="158"/>
      <c r="B18" s="154"/>
      <c r="C18" s="160"/>
      <c r="D18" s="151"/>
      <c r="E18" s="151"/>
      <c r="F18" s="154"/>
      <c r="G18" s="154"/>
      <c r="H18" s="154"/>
      <c r="I18" s="151"/>
      <c r="J18" s="146"/>
      <c r="K18" s="213"/>
      <c r="L18" s="146"/>
      <c r="M18" s="146"/>
      <c r="N18" s="168" t="s">
        <v>19</v>
      </c>
      <c r="O18" s="168"/>
      <c r="P18" s="168"/>
      <c r="Q18" s="168"/>
      <c r="R18" s="168"/>
      <c r="S18" s="168"/>
      <c r="T18" s="168"/>
      <c r="U18" s="169"/>
    </row>
    <row r="19" spans="1:21" ht="75.75" customHeight="1" x14ac:dyDescent="0.25">
      <c r="A19" s="158"/>
      <c r="B19" s="154"/>
      <c r="C19" s="160"/>
      <c r="D19" s="151"/>
      <c r="E19" s="151"/>
      <c r="F19" s="154"/>
      <c r="G19" s="154"/>
      <c r="H19" s="154"/>
      <c r="I19" s="151"/>
      <c r="J19" s="146"/>
      <c r="K19" s="213"/>
      <c r="L19" s="146"/>
      <c r="M19" s="146"/>
      <c r="N19" s="89" t="s">
        <v>55</v>
      </c>
      <c r="O19" s="89" t="s">
        <v>55</v>
      </c>
      <c r="P19" s="89" t="s">
        <v>55</v>
      </c>
      <c r="Q19" s="89" t="s">
        <v>55</v>
      </c>
      <c r="R19" s="89" t="s">
        <v>55</v>
      </c>
      <c r="S19" s="89" t="s">
        <v>55</v>
      </c>
      <c r="T19" s="89" t="s">
        <v>55</v>
      </c>
      <c r="U19" s="90" t="s">
        <v>55</v>
      </c>
    </row>
    <row r="20" spans="1:21" x14ac:dyDescent="0.25">
      <c r="A20" s="87">
        <v>1</v>
      </c>
      <c r="B20" s="88">
        <v>2</v>
      </c>
      <c r="C20" s="88">
        <v>3</v>
      </c>
      <c r="D20" s="88">
        <v>4</v>
      </c>
      <c r="E20" s="88">
        <v>5</v>
      </c>
      <c r="F20" s="88">
        <v>6</v>
      </c>
      <c r="G20" s="88">
        <v>7</v>
      </c>
      <c r="H20" s="88">
        <v>8</v>
      </c>
      <c r="I20" s="88">
        <v>9</v>
      </c>
      <c r="J20" s="88">
        <v>10</v>
      </c>
      <c r="K20" s="88">
        <v>11</v>
      </c>
      <c r="L20" s="88">
        <v>12</v>
      </c>
      <c r="M20" s="88">
        <v>13</v>
      </c>
      <c r="N20" s="88">
        <v>14</v>
      </c>
      <c r="O20" s="88">
        <v>15</v>
      </c>
      <c r="P20" s="88">
        <v>16</v>
      </c>
      <c r="Q20" s="88">
        <v>17</v>
      </c>
      <c r="R20" s="88">
        <v>18</v>
      </c>
      <c r="S20" s="88">
        <v>19</v>
      </c>
      <c r="T20" s="88">
        <v>20</v>
      </c>
      <c r="U20" s="120">
        <v>21</v>
      </c>
    </row>
    <row r="21" spans="1:21" ht="15.75" customHeight="1" x14ac:dyDescent="0.25">
      <c r="A21" s="161" t="s">
        <v>77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62"/>
    </row>
    <row r="22" spans="1:21" ht="14.25" customHeight="1" thickBot="1" x14ac:dyDescent="0.3">
      <c r="A22" s="163" t="s">
        <v>20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5"/>
    </row>
    <row r="23" spans="1:21" ht="14.25" customHeight="1" x14ac:dyDescent="0.25">
      <c r="A23" s="100" t="s">
        <v>95</v>
      </c>
      <c r="B23" s="97" t="s">
        <v>72</v>
      </c>
      <c r="C23" s="97" t="s">
        <v>21</v>
      </c>
      <c r="D23" s="4">
        <v>3</v>
      </c>
      <c r="E23" s="4">
        <v>5</v>
      </c>
      <c r="F23" s="5" t="s">
        <v>29</v>
      </c>
      <c r="G23" s="4"/>
      <c r="H23" s="4">
        <v>135</v>
      </c>
      <c r="I23" s="4">
        <v>30</v>
      </c>
      <c r="J23" s="4">
        <v>15</v>
      </c>
      <c r="K23" s="4"/>
      <c r="L23" s="4">
        <v>15</v>
      </c>
      <c r="M23" s="4">
        <v>75</v>
      </c>
      <c r="N23" s="4">
        <v>3</v>
      </c>
      <c r="O23" s="98"/>
      <c r="P23" s="98"/>
      <c r="Q23" s="98"/>
      <c r="R23" s="98"/>
      <c r="S23" s="98"/>
      <c r="T23" s="98"/>
      <c r="U23" s="99"/>
    </row>
    <row r="24" spans="1:21" ht="18" customHeight="1" x14ac:dyDescent="0.25">
      <c r="A24" s="42" t="s">
        <v>96</v>
      </c>
      <c r="B24" s="18" t="s">
        <v>72</v>
      </c>
      <c r="C24" s="38" t="s">
        <v>8</v>
      </c>
      <c r="D24" s="35">
        <v>3</v>
      </c>
      <c r="E24" s="37">
        <v>5</v>
      </c>
      <c r="F24" s="35" t="s">
        <v>30</v>
      </c>
      <c r="G24" s="37"/>
      <c r="H24" s="37">
        <v>135</v>
      </c>
      <c r="I24" s="35">
        <v>15</v>
      </c>
      <c r="J24" s="35">
        <v>30</v>
      </c>
      <c r="K24" s="35"/>
      <c r="L24" s="35">
        <v>15</v>
      </c>
      <c r="M24" s="37">
        <v>75</v>
      </c>
      <c r="N24" s="35">
        <v>3</v>
      </c>
      <c r="O24" s="83"/>
      <c r="P24" s="83"/>
      <c r="Q24" s="83"/>
      <c r="R24" s="83"/>
      <c r="S24" s="83"/>
      <c r="T24" s="83"/>
      <c r="U24" s="84"/>
    </row>
    <row r="25" spans="1:21" ht="28.5" customHeight="1" x14ac:dyDescent="0.25">
      <c r="A25" s="42" t="s">
        <v>97</v>
      </c>
      <c r="B25" s="18" t="s">
        <v>72</v>
      </c>
      <c r="C25" s="38" t="s">
        <v>114</v>
      </c>
      <c r="D25" s="35">
        <v>2</v>
      </c>
      <c r="E25" s="37">
        <v>3</v>
      </c>
      <c r="F25" s="35" t="s">
        <v>30</v>
      </c>
      <c r="G25" s="37"/>
      <c r="H25" s="37">
        <v>90</v>
      </c>
      <c r="I25" s="35">
        <v>15</v>
      </c>
      <c r="J25" s="35">
        <v>15</v>
      </c>
      <c r="K25" s="35"/>
      <c r="L25" s="35">
        <v>15</v>
      </c>
      <c r="M25" s="37">
        <v>45</v>
      </c>
      <c r="N25" s="37"/>
      <c r="O25" s="37">
        <v>2</v>
      </c>
      <c r="P25" s="83"/>
      <c r="Q25" s="83"/>
      <c r="R25" s="83"/>
      <c r="S25" s="83"/>
      <c r="T25" s="83"/>
      <c r="U25" s="84"/>
    </row>
    <row r="26" spans="1:21" ht="19.5" customHeight="1" x14ac:dyDescent="0.25">
      <c r="A26" s="42" t="s">
        <v>98</v>
      </c>
      <c r="B26" s="18" t="s">
        <v>72</v>
      </c>
      <c r="C26" s="38" t="s">
        <v>24</v>
      </c>
      <c r="D26" s="35">
        <v>2</v>
      </c>
      <c r="E26" s="37">
        <v>3</v>
      </c>
      <c r="F26" s="35" t="s">
        <v>30</v>
      </c>
      <c r="G26" s="37"/>
      <c r="H26" s="37">
        <v>90</v>
      </c>
      <c r="I26" s="35">
        <v>15</v>
      </c>
      <c r="J26" s="35">
        <v>15</v>
      </c>
      <c r="K26" s="35"/>
      <c r="L26" s="35">
        <v>15</v>
      </c>
      <c r="M26" s="37">
        <v>45</v>
      </c>
      <c r="N26" s="37"/>
      <c r="O26" s="37">
        <v>2</v>
      </c>
      <c r="P26" s="83"/>
      <c r="Q26" s="83"/>
      <c r="R26" s="83"/>
      <c r="S26" s="83"/>
      <c r="T26" s="83"/>
      <c r="U26" s="84"/>
    </row>
    <row r="27" spans="1:21" ht="28.5" customHeight="1" x14ac:dyDescent="0.25">
      <c r="A27" s="42" t="s">
        <v>99</v>
      </c>
      <c r="B27" s="18" t="s">
        <v>72</v>
      </c>
      <c r="C27" s="38" t="s">
        <v>23</v>
      </c>
      <c r="D27" s="35">
        <v>2</v>
      </c>
      <c r="E27" s="37">
        <v>3</v>
      </c>
      <c r="F27" s="35" t="s">
        <v>30</v>
      </c>
      <c r="G27" s="37"/>
      <c r="H27" s="37">
        <v>90</v>
      </c>
      <c r="I27" s="35">
        <v>15</v>
      </c>
      <c r="J27" s="35">
        <v>15</v>
      </c>
      <c r="K27" s="35"/>
      <c r="L27" s="35">
        <v>15</v>
      </c>
      <c r="M27" s="37">
        <v>45</v>
      </c>
      <c r="N27" s="37"/>
      <c r="O27" s="37">
        <v>2</v>
      </c>
      <c r="P27" s="83"/>
      <c r="Q27" s="83"/>
      <c r="R27" s="83"/>
      <c r="S27" s="83"/>
      <c r="T27" s="83"/>
      <c r="U27" s="84"/>
    </row>
    <row r="28" spans="1:21" ht="30" customHeight="1" x14ac:dyDescent="0.25">
      <c r="A28" s="42" t="s">
        <v>100</v>
      </c>
      <c r="B28" s="18" t="s">
        <v>72</v>
      </c>
      <c r="C28" s="38" t="s">
        <v>22</v>
      </c>
      <c r="D28" s="35">
        <v>6</v>
      </c>
      <c r="E28" s="37">
        <v>9</v>
      </c>
      <c r="F28" s="35" t="s">
        <v>30</v>
      </c>
      <c r="G28" s="37"/>
      <c r="H28" s="37">
        <v>270</v>
      </c>
      <c r="I28" s="35"/>
      <c r="J28" s="35">
        <v>120</v>
      </c>
      <c r="K28" s="35"/>
      <c r="L28" s="35">
        <v>30</v>
      </c>
      <c r="M28" s="37">
        <v>120</v>
      </c>
      <c r="N28" s="35">
        <v>3</v>
      </c>
      <c r="O28" s="35">
        <v>3</v>
      </c>
      <c r="P28" s="83"/>
      <c r="Q28" s="83"/>
      <c r="R28" s="83"/>
      <c r="S28" s="83"/>
      <c r="T28" s="83"/>
      <c r="U28" s="84"/>
    </row>
    <row r="29" spans="1:21" ht="30" customHeight="1" x14ac:dyDescent="0.25">
      <c r="A29" s="42" t="s">
        <v>101</v>
      </c>
      <c r="B29" s="12" t="s">
        <v>72</v>
      </c>
      <c r="C29" s="38" t="s">
        <v>78</v>
      </c>
      <c r="D29" s="35">
        <v>2</v>
      </c>
      <c r="E29" s="37">
        <v>3</v>
      </c>
      <c r="F29" s="35" t="s">
        <v>30</v>
      </c>
      <c r="G29" s="37"/>
      <c r="H29" s="37">
        <v>90</v>
      </c>
      <c r="I29" s="35">
        <v>15</v>
      </c>
      <c r="J29" s="35">
        <v>15</v>
      </c>
      <c r="K29" s="35"/>
      <c r="L29" s="35">
        <v>15</v>
      </c>
      <c r="M29" s="37">
        <v>45</v>
      </c>
      <c r="N29" s="35"/>
      <c r="O29" s="35"/>
      <c r="P29" s="83">
        <v>2</v>
      </c>
      <c r="Q29" s="83"/>
      <c r="R29" s="83"/>
      <c r="S29" s="83"/>
      <c r="T29" s="83"/>
      <c r="U29" s="84"/>
    </row>
    <row r="30" spans="1:21" ht="14.25" customHeight="1" x14ac:dyDescent="0.25">
      <c r="A30" s="101" t="s">
        <v>102</v>
      </c>
      <c r="B30" s="18" t="s">
        <v>72</v>
      </c>
      <c r="C30" s="18" t="s">
        <v>61</v>
      </c>
      <c r="D30" s="37">
        <v>6</v>
      </c>
      <c r="E30" s="37">
        <v>9</v>
      </c>
      <c r="F30" s="37" t="s">
        <v>30</v>
      </c>
      <c r="G30" s="37"/>
      <c r="H30" s="37">
        <v>270</v>
      </c>
      <c r="I30" s="37"/>
      <c r="J30" s="37">
        <v>120</v>
      </c>
      <c r="K30" s="37"/>
      <c r="L30" s="37">
        <v>30</v>
      </c>
      <c r="M30" s="37">
        <v>120</v>
      </c>
      <c r="N30" s="37">
        <v>3</v>
      </c>
      <c r="O30" s="37">
        <v>3</v>
      </c>
      <c r="P30" s="83"/>
      <c r="Q30" s="83"/>
      <c r="R30" s="83"/>
      <c r="S30" s="83"/>
      <c r="T30" s="83"/>
      <c r="U30" s="84"/>
    </row>
    <row r="31" spans="1:21" ht="18" customHeight="1" x14ac:dyDescent="0.25">
      <c r="A31" s="42" t="s">
        <v>103</v>
      </c>
      <c r="B31" s="18" t="s">
        <v>143</v>
      </c>
      <c r="C31" s="38" t="s">
        <v>41</v>
      </c>
      <c r="D31" s="35">
        <v>2</v>
      </c>
      <c r="E31" s="37">
        <v>3</v>
      </c>
      <c r="F31" s="35" t="s">
        <v>30</v>
      </c>
      <c r="G31" s="37"/>
      <c r="H31" s="37">
        <v>90</v>
      </c>
      <c r="I31" s="35">
        <v>15</v>
      </c>
      <c r="J31" s="35">
        <v>15</v>
      </c>
      <c r="K31" s="35"/>
      <c r="L31" s="35">
        <v>15</v>
      </c>
      <c r="M31" s="37">
        <v>45</v>
      </c>
      <c r="N31" s="15"/>
      <c r="O31" s="15"/>
      <c r="P31" s="35"/>
      <c r="Q31" s="35">
        <v>2</v>
      </c>
      <c r="R31" s="37"/>
      <c r="S31" s="37"/>
      <c r="T31" s="37"/>
      <c r="U31" s="6"/>
    </row>
    <row r="32" spans="1:21" ht="18" customHeight="1" x14ac:dyDescent="0.25">
      <c r="A32" s="42" t="s">
        <v>105</v>
      </c>
      <c r="B32" s="18" t="s">
        <v>143</v>
      </c>
      <c r="C32" s="38" t="s">
        <v>25</v>
      </c>
      <c r="D32" s="35">
        <v>2</v>
      </c>
      <c r="E32" s="37">
        <v>3</v>
      </c>
      <c r="F32" s="35" t="s">
        <v>30</v>
      </c>
      <c r="G32" s="37"/>
      <c r="H32" s="37">
        <v>90</v>
      </c>
      <c r="I32" s="35">
        <v>15</v>
      </c>
      <c r="J32" s="35">
        <v>15</v>
      </c>
      <c r="K32" s="35"/>
      <c r="L32" s="35">
        <v>15</v>
      </c>
      <c r="M32" s="37">
        <v>45</v>
      </c>
      <c r="N32" s="37"/>
      <c r="O32" s="37"/>
      <c r="P32" s="35"/>
      <c r="Q32" s="35">
        <v>2</v>
      </c>
      <c r="R32" s="37"/>
      <c r="S32" s="37"/>
      <c r="T32" s="37"/>
      <c r="U32" s="6"/>
    </row>
    <row r="33" spans="1:22" ht="15" customHeight="1" x14ac:dyDescent="0.25">
      <c r="A33" s="101" t="s">
        <v>104</v>
      </c>
      <c r="B33" s="18" t="s">
        <v>143</v>
      </c>
      <c r="C33" s="18" t="s">
        <v>7</v>
      </c>
      <c r="D33" s="37">
        <v>3</v>
      </c>
      <c r="E33" s="37">
        <v>5</v>
      </c>
      <c r="F33" s="37" t="s">
        <v>30</v>
      </c>
      <c r="G33" s="37"/>
      <c r="H33" s="37">
        <v>135</v>
      </c>
      <c r="I33" s="37">
        <v>30</v>
      </c>
      <c r="J33" s="37">
        <v>15</v>
      </c>
      <c r="K33" s="37"/>
      <c r="L33" s="37">
        <v>15</v>
      </c>
      <c r="M33" s="37">
        <v>75</v>
      </c>
      <c r="N33" s="37"/>
      <c r="O33" s="37"/>
      <c r="P33" s="35"/>
      <c r="Q33" s="35">
        <v>3</v>
      </c>
      <c r="R33" s="37"/>
      <c r="S33" s="37"/>
      <c r="T33" s="37"/>
      <c r="U33" s="6"/>
    </row>
    <row r="34" spans="1:22" ht="16.5" customHeight="1" x14ac:dyDescent="0.25">
      <c r="A34" s="155" t="s">
        <v>26</v>
      </c>
      <c r="B34" s="156"/>
      <c r="C34" s="156"/>
      <c r="D34" s="109">
        <f>SUM(D23:D33)</f>
        <v>33</v>
      </c>
      <c r="E34" s="109">
        <v>50</v>
      </c>
      <c r="F34" s="110"/>
      <c r="G34" s="109"/>
      <c r="H34" s="109">
        <f t="shared" ref="H34:Q34" si="0">SUM(H23:H33)</f>
        <v>1485</v>
      </c>
      <c r="I34" s="109">
        <f t="shared" si="0"/>
        <v>165</v>
      </c>
      <c r="J34" s="109">
        <f t="shared" si="0"/>
        <v>390</v>
      </c>
      <c r="K34" s="109">
        <f t="shared" si="0"/>
        <v>0</v>
      </c>
      <c r="L34" s="109">
        <f t="shared" si="0"/>
        <v>195</v>
      </c>
      <c r="M34" s="109">
        <f t="shared" si="0"/>
        <v>735</v>
      </c>
      <c r="N34" s="109">
        <f t="shared" si="0"/>
        <v>12</v>
      </c>
      <c r="O34" s="109">
        <f t="shared" si="0"/>
        <v>12</v>
      </c>
      <c r="P34" s="110">
        <f t="shared" si="0"/>
        <v>2</v>
      </c>
      <c r="Q34" s="110">
        <f t="shared" si="0"/>
        <v>7</v>
      </c>
      <c r="R34" s="109"/>
      <c r="S34" s="109"/>
      <c r="T34" s="109"/>
      <c r="U34" s="121"/>
      <c r="V34" s="85"/>
    </row>
    <row r="35" spans="1:22" ht="16.5" customHeight="1" thickBot="1" x14ac:dyDescent="0.3">
      <c r="A35" s="147" t="s">
        <v>133</v>
      </c>
      <c r="B35" s="148"/>
      <c r="C35" s="149"/>
      <c r="D35" s="130">
        <f>D34</f>
        <v>33</v>
      </c>
      <c r="E35" s="130">
        <f>E34</f>
        <v>50</v>
      </c>
      <c r="F35" s="131"/>
      <c r="G35" s="131"/>
      <c r="H35" s="132">
        <f t="shared" ref="H35:Q35" si="1">H34</f>
        <v>1485</v>
      </c>
      <c r="I35" s="132">
        <f t="shared" si="1"/>
        <v>165</v>
      </c>
      <c r="J35" s="132">
        <f t="shared" si="1"/>
        <v>390</v>
      </c>
      <c r="K35" s="132">
        <f t="shared" si="1"/>
        <v>0</v>
      </c>
      <c r="L35" s="132">
        <f t="shared" si="1"/>
        <v>195</v>
      </c>
      <c r="M35" s="132">
        <f t="shared" si="1"/>
        <v>735</v>
      </c>
      <c r="N35" s="132">
        <f t="shared" si="1"/>
        <v>12</v>
      </c>
      <c r="O35" s="132">
        <f t="shared" si="1"/>
        <v>12</v>
      </c>
      <c r="P35" s="132">
        <f t="shared" si="1"/>
        <v>2</v>
      </c>
      <c r="Q35" s="132">
        <f t="shared" si="1"/>
        <v>7</v>
      </c>
      <c r="R35" s="132"/>
      <c r="S35" s="132"/>
      <c r="T35" s="132"/>
      <c r="U35" s="133"/>
      <c r="V35" s="85"/>
    </row>
    <row r="36" spans="1:22" ht="18" customHeight="1" x14ac:dyDescent="0.25">
      <c r="A36" s="182" t="s">
        <v>62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4"/>
      <c r="V36" s="85"/>
    </row>
    <row r="37" spans="1:22" ht="14.25" customHeight="1" x14ac:dyDescent="0.25">
      <c r="A37" s="144" t="s">
        <v>27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85"/>
    </row>
    <row r="38" spans="1:22" ht="31.5" x14ac:dyDescent="0.25">
      <c r="A38" s="8" t="s">
        <v>74</v>
      </c>
      <c r="B38" s="9" t="s">
        <v>129</v>
      </c>
      <c r="C38" s="9" t="s">
        <v>28</v>
      </c>
      <c r="D38" s="11">
        <v>2</v>
      </c>
      <c r="E38" s="11">
        <v>3</v>
      </c>
      <c r="F38" s="12" t="s">
        <v>30</v>
      </c>
      <c r="G38" s="12"/>
      <c r="H38" s="34">
        <v>90</v>
      </c>
      <c r="I38" s="34"/>
      <c r="J38" s="34">
        <v>45</v>
      </c>
      <c r="K38" s="34"/>
      <c r="L38" s="34">
        <v>15</v>
      </c>
      <c r="M38" s="35">
        <v>30</v>
      </c>
      <c r="N38" s="12"/>
      <c r="O38" s="12"/>
      <c r="P38" s="11">
        <v>2</v>
      </c>
      <c r="Q38" s="11"/>
      <c r="R38" s="12"/>
      <c r="S38" s="34"/>
      <c r="T38" s="34"/>
      <c r="U38" s="33"/>
    </row>
    <row r="39" spans="1:22" ht="31.5" x14ac:dyDescent="0.25">
      <c r="A39" s="8" t="s">
        <v>73</v>
      </c>
      <c r="B39" s="9" t="s">
        <v>129</v>
      </c>
      <c r="C39" s="9" t="s">
        <v>42</v>
      </c>
      <c r="D39" s="11">
        <v>2</v>
      </c>
      <c r="E39" s="11">
        <v>3</v>
      </c>
      <c r="F39" s="12" t="s">
        <v>30</v>
      </c>
      <c r="G39" s="12"/>
      <c r="H39" s="34">
        <v>90</v>
      </c>
      <c r="I39" s="34"/>
      <c r="J39" s="34">
        <v>45</v>
      </c>
      <c r="K39" s="34"/>
      <c r="L39" s="34">
        <v>15</v>
      </c>
      <c r="M39" s="37">
        <v>30</v>
      </c>
      <c r="N39" s="9"/>
      <c r="O39" s="12"/>
      <c r="P39" s="11">
        <v>2</v>
      </c>
      <c r="Q39" s="11"/>
      <c r="R39" s="12"/>
      <c r="S39" s="34"/>
      <c r="T39" s="34"/>
      <c r="U39" s="33"/>
    </row>
    <row r="40" spans="1:22" ht="19.5" customHeight="1" x14ac:dyDescent="0.25">
      <c r="A40" s="39" t="s">
        <v>106</v>
      </c>
      <c r="B40" s="9" t="s">
        <v>129</v>
      </c>
      <c r="C40" s="38" t="s">
        <v>79</v>
      </c>
      <c r="D40" s="35">
        <v>3</v>
      </c>
      <c r="E40" s="37">
        <v>5</v>
      </c>
      <c r="F40" s="35" t="s">
        <v>30</v>
      </c>
      <c r="G40" s="37"/>
      <c r="H40" s="37">
        <v>135</v>
      </c>
      <c r="I40" s="37">
        <v>30</v>
      </c>
      <c r="J40" s="37">
        <v>15</v>
      </c>
      <c r="K40" s="37"/>
      <c r="L40" s="37">
        <v>15</v>
      </c>
      <c r="M40" s="37">
        <v>75</v>
      </c>
      <c r="N40" s="15">
        <v>3</v>
      </c>
      <c r="O40" s="15"/>
      <c r="P40" s="11"/>
      <c r="Q40" s="11"/>
      <c r="R40" s="12"/>
      <c r="S40" s="34"/>
      <c r="T40" s="34"/>
      <c r="U40" s="33"/>
    </row>
    <row r="41" spans="1:22" ht="30.75" customHeight="1" x14ac:dyDescent="0.25">
      <c r="A41" s="74" t="s">
        <v>110</v>
      </c>
      <c r="B41" s="9" t="s">
        <v>143</v>
      </c>
      <c r="C41" s="27" t="s">
        <v>80</v>
      </c>
      <c r="D41" s="35">
        <v>3</v>
      </c>
      <c r="E41" s="11">
        <v>5</v>
      </c>
      <c r="F41" s="35" t="s">
        <v>30</v>
      </c>
      <c r="G41" s="12"/>
      <c r="H41" s="37">
        <v>135</v>
      </c>
      <c r="I41" s="37">
        <v>30</v>
      </c>
      <c r="J41" s="37">
        <v>15</v>
      </c>
      <c r="K41" s="37"/>
      <c r="L41" s="37">
        <v>15</v>
      </c>
      <c r="M41" s="37">
        <v>75</v>
      </c>
      <c r="N41" s="15"/>
      <c r="O41" s="12">
        <v>3</v>
      </c>
      <c r="P41" s="11"/>
      <c r="Q41" s="11"/>
      <c r="R41" s="12"/>
      <c r="S41" s="34"/>
      <c r="T41" s="34"/>
      <c r="U41" s="33"/>
    </row>
    <row r="42" spans="1:22" ht="31.5" x14ac:dyDescent="0.25">
      <c r="A42" s="75" t="s">
        <v>109</v>
      </c>
      <c r="B42" s="9" t="s">
        <v>143</v>
      </c>
      <c r="C42" s="40" t="s">
        <v>81</v>
      </c>
      <c r="D42" s="34">
        <v>3</v>
      </c>
      <c r="E42" s="11">
        <v>5</v>
      </c>
      <c r="F42" s="34" t="s">
        <v>30</v>
      </c>
      <c r="G42" s="12"/>
      <c r="H42" s="37">
        <v>135</v>
      </c>
      <c r="I42" s="37">
        <v>30</v>
      </c>
      <c r="J42" s="37">
        <v>15</v>
      </c>
      <c r="K42" s="37"/>
      <c r="L42" s="37">
        <v>15</v>
      </c>
      <c r="M42" s="37">
        <v>75</v>
      </c>
      <c r="N42" s="34">
        <v>3</v>
      </c>
      <c r="O42" s="34"/>
      <c r="P42" s="11"/>
      <c r="Q42" s="11"/>
      <c r="R42" s="34"/>
      <c r="S42" s="34"/>
      <c r="T42" s="34"/>
      <c r="U42" s="33"/>
    </row>
    <row r="43" spans="1:22" ht="31.5" customHeight="1" x14ac:dyDescent="0.25">
      <c r="A43" s="75" t="s">
        <v>107</v>
      </c>
      <c r="B43" s="9" t="s">
        <v>129</v>
      </c>
      <c r="C43" s="40" t="s">
        <v>82</v>
      </c>
      <c r="D43" s="34">
        <v>4</v>
      </c>
      <c r="E43" s="11">
        <v>6</v>
      </c>
      <c r="F43" s="34" t="s">
        <v>30</v>
      </c>
      <c r="G43" s="12"/>
      <c r="H43" s="37">
        <v>180</v>
      </c>
      <c r="I43" s="37">
        <v>30</v>
      </c>
      <c r="J43" s="37">
        <v>30</v>
      </c>
      <c r="K43" s="37"/>
      <c r="L43" s="37">
        <v>15</v>
      </c>
      <c r="M43" s="37">
        <v>105</v>
      </c>
      <c r="N43" s="34"/>
      <c r="O43" s="34"/>
      <c r="P43" s="11">
        <v>4</v>
      </c>
      <c r="Q43" s="11"/>
      <c r="R43" s="34"/>
      <c r="S43" s="34"/>
      <c r="T43" s="34"/>
      <c r="U43" s="33"/>
    </row>
    <row r="44" spans="1:22" ht="45.75" customHeight="1" x14ac:dyDescent="0.25">
      <c r="A44" s="93" t="s">
        <v>108</v>
      </c>
      <c r="B44" s="23" t="s">
        <v>129</v>
      </c>
      <c r="C44" s="9" t="s">
        <v>83</v>
      </c>
      <c r="D44" s="55">
        <v>3</v>
      </c>
      <c r="E44" s="86">
        <v>5</v>
      </c>
      <c r="F44" s="62" t="s">
        <v>30</v>
      </c>
      <c r="G44" s="56"/>
      <c r="H44" s="56">
        <v>135</v>
      </c>
      <c r="I44" s="56">
        <v>30</v>
      </c>
      <c r="J44" s="56">
        <v>15</v>
      </c>
      <c r="K44" s="56"/>
      <c r="L44" s="56">
        <v>15</v>
      </c>
      <c r="M44" s="57">
        <f t="shared" ref="M44" si="2">H44-I44-J44-L44</f>
        <v>75</v>
      </c>
      <c r="N44" s="12"/>
      <c r="O44" s="12"/>
      <c r="P44" s="11"/>
      <c r="Q44" s="11">
        <v>3</v>
      </c>
      <c r="R44" s="12"/>
      <c r="S44" s="34"/>
      <c r="T44" s="34"/>
      <c r="U44" s="33"/>
    </row>
    <row r="45" spans="1:22" ht="16.5" customHeight="1" x14ac:dyDescent="0.25">
      <c r="A45" s="186" t="s">
        <v>26</v>
      </c>
      <c r="B45" s="181"/>
      <c r="C45" s="181"/>
      <c r="D45" s="112">
        <f>SUM(D38:D44)</f>
        <v>20</v>
      </c>
      <c r="E45" s="112">
        <v>30</v>
      </c>
      <c r="F45" s="112"/>
      <c r="G45" s="112"/>
      <c r="H45" s="112">
        <f t="shared" ref="H45:U45" si="3">SUM(H38:H44)</f>
        <v>900</v>
      </c>
      <c r="I45" s="112">
        <f t="shared" si="3"/>
        <v>150</v>
      </c>
      <c r="J45" s="112">
        <f t="shared" si="3"/>
        <v>180</v>
      </c>
      <c r="K45" s="112">
        <f t="shared" si="3"/>
        <v>0</v>
      </c>
      <c r="L45" s="112">
        <f t="shared" si="3"/>
        <v>105</v>
      </c>
      <c r="M45" s="112">
        <f t="shared" si="3"/>
        <v>465</v>
      </c>
      <c r="N45" s="112">
        <f t="shared" si="3"/>
        <v>6</v>
      </c>
      <c r="O45" s="112">
        <f t="shared" si="3"/>
        <v>3</v>
      </c>
      <c r="P45" s="112">
        <f t="shared" si="3"/>
        <v>8</v>
      </c>
      <c r="Q45" s="112">
        <f t="shared" si="3"/>
        <v>3</v>
      </c>
      <c r="R45" s="112">
        <f t="shared" si="3"/>
        <v>0</v>
      </c>
      <c r="S45" s="112">
        <f t="shared" si="3"/>
        <v>0</v>
      </c>
      <c r="T45" s="112">
        <f t="shared" si="3"/>
        <v>0</v>
      </c>
      <c r="U45" s="123">
        <f t="shared" si="3"/>
        <v>0</v>
      </c>
      <c r="V45" s="85"/>
    </row>
    <row r="46" spans="1:22" ht="19.5" customHeight="1" x14ac:dyDescent="0.25">
      <c r="A46" s="187" t="s">
        <v>31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9"/>
      <c r="V46" s="85"/>
    </row>
    <row r="47" spans="1:22" ht="22.5" customHeight="1" x14ac:dyDescent="0.25">
      <c r="A47" s="101" t="s">
        <v>111</v>
      </c>
      <c r="B47" s="12" t="s">
        <v>113</v>
      </c>
      <c r="C47" s="102" t="s">
        <v>84</v>
      </c>
      <c r="D47" s="37">
        <v>2</v>
      </c>
      <c r="E47" s="37">
        <v>3</v>
      </c>
      <c r="F47" s="35" t="s">
        <v>30</v>
      </c>
      <c r="G47" s="36"/>
      <c r="H47" s="35">
        <v>90</v>
      </c>
      <c r="I47" s="35">
        <v>15</v>
      </c>
      <c r="J47" s="35">
        <v>15</v>
      </c>
      <c r="K47" s="35"/>
      <c r="L47" s="35">
        <v>15</v>
      </c>
      <c r="M47" s="35">
        <v>45</v>
      </c>
      <c r="N47" s="9"/>
      <c r="O47" s="12">
        <v>2</v>
      </c>
      <c r="P47" s="27"/>
      <c r="Q47" s="11"/>
      <c r="R47" s="12"/>
      <c r="S47" s="9"/>
      <c r="T47" s="12"/>
      <c r="U47" s="10"/>
    </row>
    <row r="48" spans="1:22" x14ac:dyDescent="0.25">
      <c r="A48" s="101" t="s">
        <v>112</v>
      </c>
      <c r="B48" s="12" t="s">
        <v>113</v>
      </c>
      <c r="C48" s="102" t="s">
        <v>85</v>
      </c>
      <c r="D48" s="34">
        <v>2</v>
      </c>
      <c r="E48" s="37">
        <v>3</v>
      </c>
      <c r="F48" s="34" t="s">
        <v>30</v>
      </c>
      <c r="G48" s="36"/>
      <c r="H48" s="34">
        <v>90</v>
      </c>
      <c r="I48" s="34">
        <v>15</v>
      </c>
      <c r="J48" s="34">
        <v>15</v>
      </c>
      <c r="K48" s="34"/>
      <c r="L48" s="34">
        <v>15</v>
      </c>
      <c r="M48" s="35">
        <v>45</v>
      </c>
      <c r="N48" s="34"/>
      <c r="O48" s="34">
        <v>2</v>
      </c>
      <c r="P48" s="11"/>
      <c r="Q48" s="11"/>
      <c r="R48" s="34"/>
      <c r="S48" s="34"/>
      <c r="T48" s="34"/>
      <c r="U48" s="33"/>
    </row>
    <row r="49" spans="1:21" ht="33.75" customHeight="1" x14ac:dyDescent="0.25">
      <c r="A49" s="41" t="s">
        <v>128</v>
      </c>
      <c r="B49" s="12" t="s">
        <v>143</v>
      </c>
      <c r="C49" s="102" t="s">
        <v>141</v>
      </c>
      <c r="D49" s="37">
        <v>2</v>
      </c>
      <c r="E49" s="37">
        <v>3</v>
      </c>
      <c r="F49" s="35" t="s">
        <v>30</v>
      </c>
      <c r="G49" s="36"/>
      <c r="H49" s="34">
        <v>90</v>
      </c>
      <c r="I49" s="34"/>
      <c r="J49" s="34">
        <v>45</v>
      </c>
      <c r="K49" s="34"/>
      <c r="L49" s="34">
        <v>15</v>
      </c>
      <c r="M49" s="35">
        <v>30</v>
      </c>
      <c r="N49" s="9"/>
      <c r="O49" s="12"/>
      <c r="P49" s="11">
        <v>2</v>
      </c>
      <c r="Q49" s="11"/>
      <c r="R49" s="12"/>
      <c r="S49" s="9"/>
      <c r="T49" s="12"/>
      <c r="U49" s="10"/>
    </row>
    <row r="50" spans="1:21" ht="24" customHeight="1" x14ac:dyDescent="0.25">
      <c r="A50" s="103" t="s">
        <v>120</v>
      </c>
      <c r="B50" s="12" t="s">
        <v>130</v>
      </c>
      <c r="C50" s="68" t="s">
        <v>121</v>
      </c>
      <c r="D50" s="34">
        <v>2</v>
      </c>
      <c r="E50" s="37">
        <v>3</v>
      </c>
      <c r="F50" s="34" t="s">
        <v>30</v>
      </c>
      <c r="G50" s="36"/>
      <c r="H50" s="34">
        <v>90</v>
      </c>
      <c r="I50" s="34">
        <v>15</v>
      </c>
      <c r="J50" s="34">
        <v>15</v>
      </c>
      <c r="K50" s="34"/>
      <c r="L50" s="34">
        <v>15</v>
      </c>
      <c r="M50" s="35">
        <v>45</v>
      </c>
      <c r="N50" s="34"/>
      <c r="O50" s="34"/>
      <c r="P50" s="11">
        <v>2</v>
      </c>
      <c r="Q50" s="11"/>
      <c r="R50" s="34"/>
      <c r="S50" s="34"/>
      <c r="T50" s="34"/>
      <c r="U50" s="33"/>
    </row>
    <row r="51" spans="1:21" ht="47.25" x14ac:dyDescent="0.25">
      <c r="A51" s="103" t="s">
        <v>123</v>
      </c>
      <c r="B51" s="12" t="s">
        <v>130</v>
      </c>
      <c r="C51" s="102" t="s">
        <v>138</v>
      </c>
      <c r="D51" s="34">
        <v>2</v>
      </c>
      <c r="E51" s="37">
        <v>3</v>
      </c>
      <c r="F51" s="34" t="s">
        <v>30</v>
      </c>
      <c r="G51" s="36"/>
      <c r="H51" s="34">
        <v>90</v>
      </c>
      <c r="I51" s="34">
        <v>15</v>
      </c>
      <c r="J51" s="34">
        <v>15</v>
      </c>
      <c r="K51" s="34"/>
      <c r="L51" s="34">
        <v>15</v>
      </c>
      <c r="M51" s="35">
        <v>45</v>
      </c>
      <c r="N51" s="34"/>
      <c r="O51" s="34"/>
      <c r="P51" s="11">
        <v>2</v>
      </c>
      <c r="Q51" s="11"/>
      <c r="R51" s="37"/>
      <c r="S51" s="37"/>
      <c r="T51" s="37"/>
      <c r="U51" s="6"/>
    </row>
    <row r="52" spans="1:21" ht="16.5" thickBot="1" x14ac:dyDescent="0.3">
      <c r="A52" s="134" t="s">
        <v>122</v>
      </c>
      <c r="B52" s="135" t="s">
        <v>129</v>
      </c>
      <c r="C52" s="136" t="s">
        <v>124</v>
      </c>
      <c r="D52" s="137">
        <v>2</v>
      </c>
      <c r="E52" s="138">
        <v>3</v>
      </c>
      <c r="F52" s="137" t="s">
        <v>30</v>
      </c>
      <c r="G52" s="139"/>
      <c r="H52" s="137">
        <v>90</v>
      </c>
      <c r="I52" s="137">
        <v>15</v>
      </c>
      <c r="J52" s="137">
        <v>15</v>
      </c>
      <c r="K52" s="137"/>
      <c r="L52" s="137">
        <v>15</v>
      </c>
      <c r="M52" s="66">
        <v>45</v>
      </c>
      <c r="N52" s="137"/>
      <c r="O52" s="137"/>
      <c r="P52" s="140">
        <v>2</v>
      </c>
      <c r="Q52" s="140"/>
      <c r="R52" s="137"/>
      <c r="S52" s="137"/>
      <c r="T52" s="137"/>
      <c r="U52" s="141"/>
    </row>
    <row r="53" spans="1:21" ht="31.5" x14ac:dyDescent="0.25">
      <c r="A53" s="142" t="s">
        <v>127</v>
      </c>
      <c r="B53" s="16" t="s">
        <v>130</v>
      </c>
      <c r="C53" s="143" t="s">
        <v>125</v>
      </c>
      <c r="D53" s="58">
        <v>2</v>
      </c>
      <c r="E53" s="4">
        <v>3</v>
      </c>
      <c r="F53" s="58" t="s">
        <v>30</v>
      </c>
      <c r="G53" s="26"/>
      <c r="H53" s="5">
        <v>90</v>
      </c>
      <c r="I53" s="58"/>
      <c r="J53" s="58">
        <v>45</v>
      </c>
      <c r="K53" s="58"/>
      <c r="L53" s="58">
        <v>15</v>
      </c>
      <c r="M53" s="5">
        <v>30</v>
      </c>
      <c r="N53" s="58"/>
      <c r="O53" s="58"/>
      <c r="P53" s="7"/>
      <c r="Q53" s="7">
        <v>2</v>
      </c>
      <c r="R53" s="58"/>
      <c r="S53" s="58"/>
      <c r="T53" s="58"/>
      <c r="U53" s="59"/>
    </row>
    <row r="54" spans="1:21" ht="31.5" x14ac:dyDescent="0.25">
      <c r="A54" s="103" t="s">
        <v>126</v>
      </c>
      <c r="B54" s="12" t="s">
        <v>143</v>
      </c>
      <c r="C54" s="102" t="s">
        <v>142</v>
      </c>
      <c r="D54" s="34">
        <v>2</v>
      </c>
      <c r="E54" s="37">
        <v>3</v>
      </c>
      <c r="F54" s="34" t="s">
        <v>30</v>
      </c>
      <c r="G54" s="36"/>
      <c r="H54" s="35">
        <v>90</v>
      </c>
      <c r="I54" s="34"/>
      <c r="J54" s="34">
        <v>45</v>
      </c>
      <c r="K54" s="34"/>
      <c r="L54" s="34">
        <v>15</v>
      </c>
      <c r="M54" s="35">
        <v>30</v>
      </c>
      <c r="N54" s="34"/>
      <c r="O54" s="34"/>
      <c r="P54" s="11"/>
      <c r="Q54" s="11">
        <v>2</v>
      </c>
      <c r="R54" s="34"/>
      <c r="S54" s="34"/>
      <c r="T54" s="34"/>
      <c r="U54" s="33"/>
    </row>
    <row r="55" spans="1:21" x14ac:dyDescent="0.25">
      <c r="A55" s="19"/>
      <c r="B55" s="18"/>
      <c r="C55" s="102" t="s">
        <v>63</v>
      </c>
      <c r="D55" s="34">
        <v>2</v>
      </c>
      <c r="E55" s="37">
        <v>3</v>
      </c>
      <c r="F55" s="34" t="s">
        <v>30</v>
      </c>
      <c r="G55" s="36"/>
      <c r="H55" s="35">
        <v>90</v>
      </c>
      <c r="I55" s="35"/>
      <c r="J55" s="35">
        <v>45</v>
      </c>
      <c r="K55" s="35"/>
      <c r="L55" s="35">
        <v>15</v>
      </c>
      <c r="M55" s="35">
        <v>30</v>
      </c>
      <c r="N55" s="15"/>
      <c r="O55" s="15"/>
      <c r="P55" s="35"/>
      <c r="Q55" s="35"/>
      <c r="R55" s="15">
        <v>2</v>
      </c>
      <c r="S55" s="37"/>
      <c r="T55" s="37"/>
      <c r="U55" s="6"/>
    </row>
    <row r="56" spans="1:21" x14ac:dyDescent="0.25">
      <c r="A56" s="19"/>
      <c r="B56" s="18"/>
      <c r="C56" s="23" t="s">
        <v>63</v>
      </c>
      <c r="D56" s="37">
        <v>3</v>
      </c>
      <c r="E56" s="37">
        <v>5</v>
      </c>
      <c r="F56" s="35" t="s">
        <v>30</v>
      </c>
      <c r="G56" s="24"/>
      <c r="H56" s="35">
        <v>135</v>
      </c>
      <c r="I56" s="35">
        <v>30</v>
      </c>
      <c r="J56" s="35">
        <v>15</v>
      </c>
      <c r="K56" s="35"/>
      <c r="L56" s="35">
        <v>15</v>
      </c>
      <c r="M56" s="35">
        <v>75</v>
      </c>
      <c r="N56" s="37"/>
      <c r="O56" s="37"/>
      <c r="P56" s="35"/>
      <c r="Q56" s="35"/>
      <c r="R56" s="37">
        <v>3</v>
      </c>
      <c r="S56" s="37"/>
      <c r="T56" s="37"/>
      <c r="U56" s="6"/>
    </row>
    <row r="57" spans="1:21" x14ac:dyDescent="0.25">
      <c r="A57" s="19"/>
      <c r="B57" s="18"/>
      <c r="C57" s="23" t="s">
        <v>63</v>
      </c>
      <c r="D57" s="37">
        <v>2</v>
      </c>
      <c r="E57" s="37">
        <v>3</v>
      </c>
      <c r="F57" s="35" t="s">
        <v>30</v>
      </c>
      <c r="G57" s="24"/>
      <c r="H57" s="35">
        <v>90</v>
      </c>
      <c r="I57" s="35">
        <v>15</v>
      </c>
      <c r="J57" s="35">
        <v>15</v>
      </c>
      <c r="K57" s="35"/>
      <c r="L57" s="35">
        <v>15</v>
      </c>
      <c r="M57" s="35">
        <v>45</v>
      </c>
      <c r="N57" s="37"/>
      <c r="O57" s="37"/>
      <c r="P57" s="35"/>
      <c r="Q57" s="35"/>
      <c r="R57" s="37">
        <v>2</v>
      </c>
      <c r="S57" s="37"/>
      <c r="T57" s="37"/>
      <c r="U57" s="6"/>
    </row>
    <row r="58" spans="1:21" x14ac:dyDescent="0.25">
      <c r="A58" s="19"/>
      <c r="B58" s="18"/>
      <c r="C58" s="23" t="s">
        <v>63</v>
      </c>
      <c r="D58" s="37">
        <v>3</v>
      </c>
      <c r="E58" s="37">
        <v>5</v>
      </c>
      <c r="F58" s="35" t="s">
        <v>30</v>
      </c>
      <c r="G58" s="24"/>
      <c r="H58" s="35">
        <v>135</v>
      </c>
      <c r="I58" s="35">
        <v>30</v>
      </c>
      <c r="J58" s="35">
        <v>15</v>
      </c>
      <c r="K58" s="35"/>
      <c r="L58" s="35">
        <v>15</v>
      </c>
      <c r="M58" s="35">
        <v>75</v>
      </c>
      <c r="N58" s="37"/>
      <c r="O58" s="37"/>
      <c r="P58" s="35"/>
      <c r="Q58" s="35"/>
      <c r="R58" s="37">
        <v>3</v>
      </c>
      <c r="S58" s="37"/>
      <c r="T58" s="37"/>
      <c r="U58" s="6"/>
    </row>
    <row r="59" spans="1:21" x14ac:dyDescent="0.25">
      <c r="A59" s="19"/>
      <c r="B59" s="18"/>
      <c r="C59" s="23" t="s">
        <v>63</v>
      </c>
      <c r="D59" s="37">
        <v>2</v>
      </c>
      <c r="E59" s="37">
        <v>3</v>
      </c>
      <c r="F59" s="35" t="s">
        <v>30</v>
      </c>
      <c r="G59" s="24"/>
      <c r="H59" s="35">
        <v>90</v>
      </c>
      <c r="I59" s="35"/>
      <c r="J59" s="35">
        <v>30</v>
      </c>
      <c r="K59" s="35"/>
      <c r="L59" s="35">
        <v>30</v>
      </c>
      <c r="M59" s="35">
        <v>30</v>
      </c>
      <c r="N59" s="37"/>
      <c r="O59" s="37"/>
      <c r="P59" s="35"/>
      <c r="Q59" s="35"/>
      <c r="R59" s="37"/>
      <c r="S59" s="37">
        <v>2</v>
      </c>
      <c r="T59" s="37"/>
      <c r="U59" s="6"/>
    </row>
    <row r="60" spans="1:21" x14ac:dyDescent="0.25">
      <c r="A60" s="104"/>
      <c r="B60" s="88"/>
      <c r="C60" s="23" t="s">
        <v>63</v>
      </c>
      <c r="D60" s="89">
        <v>2</v>
      </c>
      <c r="E60" s="89">
        <v>3</v>
      </c>
      <c r="F60" s="89" t="s">
        <v>30</v>
      </c>
      <c r="G60" s="89"/>
      <c r="H60" s="89">
        <v>90</v>
      </c>
      <c r="I60" s="89"/>
      <c r="J60" s="35">
        <v>30</v>
      </c>
      <c r="K60" s="35"/>
      <c r="L60" s="35">
        <v>30</v>
      </c>
      <c r="M60" s="35">
        <v>30</v>
      </c>
      <c r="N60" s="89"/>
      <c r="O60" s="89"/>
      <c r="P60" s="89"/>
      <c r="Q60" s="89"/>
      <c r="R60" s="89"/>
      <c r="S60" s="89">
        <v>2</v>
      </c>
      <c r="T60" s="89"/>
      <c r="U60" s="90"/>
    </row>
    <row r="61" spans="1:21" x14ac:dyDescent="0.25">
      <c r="A61" s="87"/>
      <c r="B61" s="88"/>
      <c r="C61" s="23" t="s">
        <v>63</v>
      </c>
      <c r="D61" s="89">
        <v>2</v>
      </c>
      <c r="E61" s="89">
        <v>3</v>
      </c>
      <c r="F61" s="89" t="s">
        <v>30</v>
      </c>
      <c r="G61" s="89"/>
      <c r="H61" s="89">
        <v>90</v>
      </c>
      <c r="I61" s="89">
        <v>15</v>
      </c>
      <c r="J61" s="89">
        <v>15</v>
      </c>
      <c r="K61" s="89"/>
      <c r="L61" s="89">
        <v>15</v>
      </c>
      <c r="M61" s="89">
        <v>45</v>
      </c>
      <c r="N61" s="89"/>
      <c r="O61" s="89"/>
      <c r="P61" s="89"/>
      <c r="Q61" s="89"/>
      <c r="R61" s="89"/>
      <c r="S61" s="89">
        <v>2</v>
      </c>
      <c r="T61" s="89"/>
      <c r="U61" s="90"/>
    </row>
    <row r="62" spans="1:21" x14ac:dyDescent="0.25">
      <c r="A62" s="87"/>
      <c r="B62" s="88"/>
      <c r="C62" s="23" t="s">
        <v>63</v>
      </c>
      <c r="D62" s="37">
        <v>2</v>
      </c>
      <c r="E62" s="37">
        <v>3</v>
      </c>
      <c r="F62" s="35" t="s">
        <v>30</v>
      </c>
      <c r="G62" s="25"/>
      <c r="H62" s="35">
        <v>90</v>
      </c>
      <c r="I62" s="35">
        <v>15</v>
      </c>
      <c r="J62" s="35">
        <v>15</v>
      </c>
      <c r="K62" s="35"/>
      <c r="L62" s="35">
        <v>15</v>
      </c>
      <c r="M62" s="35">
        <v>45</v>
      </c>
      <c r="N62" s="37"/>
      <c r="O62" s="37"/>
      <c r="P62" s="35"/>
      <c r="Q62" s="35"/>
      <c r="R62" s="37"/>
      <c r="S62" s="37">
        <v>2</v>
      </c>
      <c r="T62" s="37"/>
      <c r="U62" s="90"/>
    </row>
    <row r="63" spans="1:21" x14ac:dyDescent="0.25">
      <c r="A63" s="19"/>
      <c r="B63" s="18"/>
      <c r="C63" s="23" t="s">
        <v>63</v>
      </c>
      <c r="D63" s="37">
        <v>2</v>
      </c>
      <c r="E63" s="37">
        <v>3</v>
      </c>
      <c r="F63" s="35" t="s">
        <v>30</v>
      </c>
      <c r="G63" s="25"/>
      <c r="H63" s="35">
        <v>90</v>
      </c>
      <c r="I63" s="35">
        <v>15</v>
      </c>
      <c r="J63" s="35">
        <v>15</v>
      </c>
      <c r="K63" s="35"/>
      <c r="L63" s="35">
        <v>15</v>
      </c>
      <c r="M63" s="35">
        <v>45</v>
      </c>
      <c r="N63" s="91"/>
      <c r="O63" s="91"/>
      <c r="P63" s="91"/>
      <c r="Q63" s="91"/>
      <c r="R63" s="91"/>
      <c r="S63" s="91"/>
      <c r="T63" s="37">
        <v>2</v>
      </c>
      <c r="U63" s="6"/>
    </row>
    <row r="64" spans="1:21" x14ac:dyDescent="0.25">
      <c r="A64" s="19"/>
      <c r="B64" s="18"/>
      <c r="C64" s="23" t="s">
        <v>63</v>
      </c>
      <c r="D64" s="37">
        <v>2</v>
      </c>
      <c r="E64" s="37">
        <v>3</v>
      </c>
      <c r="F64" s="35" t="s">
        <v>30</v>
      </c>
      <c r="G64" s="25"/>
      <c r="H64" s="35">
        <v>90</v>
      </c>
      <c r="I64" s="35">
        <v>15</v>
      </c>
      <c r="J64" s="35">
        <v>15</v>
      </c>
      <c r="K64" s="35"/>
      <c r="L64" s="35">
        <v>15</v>
      </c>
      <c r="M64" s="35">
        <v>45</v>
      </c>
      <c r="N64" s="37"/>
      <c r="O64" s="37"/>
      <c r="P64" s="35"/>
      <c r="Q64" s="35"/>
      <c r="R64" s="37"/>
      <c r="S64" s="37"/>
      <c r="T64" s="37">
        <v>2</v>
      </c>
      <c r="U64" s="6"/>
    </row>
    <row r="65" spans="1:22" x14ac:dyDescent="0.25">
      <c r="A65" s="19"/>
      <c r="B65" s="18"/>
      <c r="C65" s="23" t="s">
        <v>63</v>
      </c>
      <c r="D65" s="37">
        <v>2</v>
      </c>
      <c r="E65" s="37">
        <v>3</v>
      </c>
      <c r="F65" s="35" t="s">
        <v>30</v>
      </c>
      <c r="G65" s="25"/>
      <c r="H65" s="35">
        <v>90</v>
      </c>
      <c r="I65" s="35">
        <v>15</v>
      </c>
      <c r="J65" s="35">
        <v>15</v>
      </c>
      <c r="K65" s="35"/>
      <c r="L65" s="35">
        <v>15</v>
      </c>
      <c r="M65" s="35">
        <v>45</v>
      </c>
      <c r="N65" s="37"/>
      <c r="O65" s="37"/>
      <c r="P65" s="35"/>
      <c r="Q65" s="35"/>
      <c r="R65" s="37"/>
      <c r="S65" s="37"/>
      <c r="T65" s="37">
        <v>2</v>
      </c>
      <c r="U65" s="6"/>
    </row>
    <row r="66" spans="1:22" x14ac:dyDescent="0.25">
      <c r="A66" s="19"/>
      <c r="B66" s="18"/>
      <c r="C66" s="23" t="s">
        <v>63</v>
      </c>
      <c r="D66" s="37">
        <v>2</v>
      </c>
      <c r="E66" s="37">
        <v>3</v>
      </c>
      <c r="F66" s="35" t="s">
        <v>30</v>
      </c>
      <c r="G66" s="25"/>
      <c r="H66" s="35">
        <v>90</v>
      </c>
      <c r="I66" s="35">
        <v>15</v>
      </c>
      <c r="J66" s="35">
        <v>15</v>
      </c>
      <c r="K66" s="35"/>
      <c r="L66" s="35">
        <v>15</v>
      </c>
      <c r="M66" s="35">
        <v>45</v>
      </c>
      <c r="N66" s="37"/>
      <c r="O66" s="37"/>
      <c r="P66" s="35"/>
      <c r="Q66" s="35"/>
      <c r="R66" s="37"/>
      <c r="S66" s="37"/>
      <c r="T66" s="37">
        <v>2</v>
      </c>
      <c r="U66" s="6"/>
    </row>
    <row r="67" spans="1:22" x14ac:dyDescent="0.25">
      <c r="A67" s="19"/>
      <c r="B67" s="18"/>
      <c r="C67" s="23" t="s">
        <v>63</v>
      </c>
      <c r="D67" s="37">
        <v>2</v>
      </c>
      <c r="E67" s="37">
        <v>3</v>
      </c>
      <c r="F67" s="35" t="s">
        <v>30</v>
      </c>
      <c r="G67" s="25"/>
      <c r="H67" s="35">
        <v>90</v>
      </c>
      <c r="I67" s="35">
        <v>15</v>
      </c>
      <c r="J67" s="35">
        <v>15</v>
      </c>
      <c r="K67" s="35"/>
      <c r="L67" s="35">
        <v>15</v>
      </c>
      <c r="M67" s="35">
        <v>45</v>
      </c>
      <c r="N67" s="37"/>
      <c r="O67" s="37"/>
      <c r="P67" s="35"/>
      <c r="Q67" s="35"/>
      <c r="R67" s="37"/>
      <c r="S67" s="37"/>
      <c r="T67" s="37">
        <v>2</v>
      </c>
      <c r="U67" s="6"/>
    </row>
    <row r="68" spans="1:22" ht="22.5" customHeight="1" x14ac:dyDescent="0.25">
      <c r="A68" s="190" t="s">
        <v>134</v>
      </c>
      <c r="B68" s="191"/>
      <c r="C68" s="191"/>
      <c r="D68" s="113">
        <f>SUM(D47:D67)</f>
        <v>44</v>
      </c>
      <c r="E68" s="113">
        <v>66</v>
      </c>
      <c r="F68" s="113"/>
      <c r="G68" s="113"/>
      <c r="H68" s="113">
        <f t="shared" ref="H68" si="4">SUM(H47:H67)</f>
        <v>1980</v>
      </c>
      <c r="I68" s="113">
        <f>SUM(I47:I67)</f>
        <v>255</v>
      </c>
      <c r="J68" s="113">
        <f>SUM(J47:J67)</f>
        <v>465</v>
      </c>
      <c r="K68" s="113">
        <f>SUM(K47:K67)</f>
        <v>0</v>
      </c>
      <c r="L68" s="113">
        <f>SUM(L47:L67)</f>
        <v>345</v>
      </c>
      <c r="M68" s="113">
        <f>SUM(M47:M67)</f>
        <v>915</v>
      </c>
      <c r="N68" s="113">
        <f t="shared" ref="N68:U68" si="5">SUM(N47:N67)</f>
        <v>0</v>
      </c>
      <c r="O68" s="113">
        <f t="shared" si="5"/>
        <v>4</v>
      </c>
      <c r="P68" s="113">
        <f t="shared" si="5"/>
        <v>8</v>
      </c>
      <c r="Q68" s="113">
        <f t="shared" si="5"/>
        <v>4</v>
      </c>
      <c r="R68" s="113">
        <f t="shared" si="5"/>
        <v>10</v>
      </c>
      <c r="S68" s="113">
        <f t="shared" si="5"/>
        <v>8</v>
      </c>
      <c r="T68" s="113">
        <f t="shared" si="5"/>
        <v>10</v>
      </c>
      <c r="U68" s="124">
        <f t="shared" si="5"/>
        <v>0</v>
      </c>
      <c r="V68" s="85"/>
    </row>
    <row r="69" spans="1:22" ht="21" customHeight="1" x14ac:dyDescent="0.25">
      <c r="A69" s="192" t="s">
        <v>135</v>
      </c>
      <c r="B69" s="193"/>
      <c r="C69" s="193"/>
      <c r="D69" s="114">
        <f>D45+D68</f>
        <v>64</v>
      </c>
      <c r="E69" s="114">
        <f>E45+E68</f>
        <v>96</v>
      </c>
      <c r="F69" s="114"/>
      <c r="G69" s="114"/>
      <c r="H69" s="114">
        <f t="shared" ref="H69:U69" si="6">H45+H68</f>
        <v>2880</v>
      </c>
      <c r="I69" s="114">
        <f t="shared" si="6"/>
        <v>405</v>
      </c>
      <c r="J69" s="114">
        <f t="shared" si="6"/>
        <v>645</v>
      </c>
      <c r="K69" s="114">
        <f t="shared" si="6"/>
        <v>0</v>
      </c>
      <c r="L69" s="114">
        <f t="shared" si="6"/>
        <v>450</v>
      </c>
      <c r="M69" s="114">
        <f t="shared" si="6"/>
        <v>1380</v>
      </c>
      <c r="N69" s="114">
        <f t="shared" si="6"/>
        <v>6</v>
      </c>
      <c r="O69" s="114">
        <f t="shared" si="6"/>
        <v>7</v>
      </c>
      <c r="P69" s="111">
        <f t="shared" si="6"/>
        <v>16</v>
      </c>
      <c r="Q69" s="111">
        <f t="shared" si="6"/>
        <v>7</v>
      </c>
      <c r="R69" s="114">
        <f t="shared" si="6"/>
        <v>10</v>
      </c>
      <c r="S69" s="114">
        <f t="shared" si="6"/>
        <v>8</v>
      </c>
      <c r="T69" s="114">
        <f t="shared" si="6"/>
        <v>10</v>
      </c>
      <c r="U69" s="125">
        <f t="shared" si="6"/>
        <v>0</v>
      </c>
      <c r="V69" s="85"/>
    </row>
    <row r="70" spans="1:22" ht="15" customHeight="1" x14ac:dyDescent="0.25">
      <c r="A70" s="194" t="s">
        <v>75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6"/>
    </row>
    <row r="71" spans="1:22" ht="14.25" customHeight="1" x14ac:dyDescent="0.25">
      <c r="A71" s="144" t="s">
        <v>64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85"/>
    </row>
    <row r="72" spans="1:22" ht="24" customHeight="1" x14ac:dyDescent="0.25">
      <c r="A72" s="126" t="s">
        <v>91</v>
      </c>
      <c r="B72" s="56" t="s">
        <v>129</v>
      </c>
      <c r="C72" s="61" t="s">
        <v>86</v>
      </c>
      <c r="D72" s="55">
        <v>2</v>
      </c>
      <c r="E72" s="92">
        <v>3</v>
      </c>
      <c r="F72" s="56" t="s">
        <v>76</v>
      </c>
      <c r="G72" s="56"/>
      <c r="H72" s="56">
        <v>90</v>
      </c>
      <c r="I72" s="56">
        <v>15</v>
      </c>
      <c r="J72" s="56">
        <v>15</v>
      </c>
      <c r="K72" s="56"/>
      <c r="L72" s="56">
        <v>15</v>
      </c>
      <c r="M72" s="57">
        <v>45</v>
      </c>
      <c r="N72" s="12"/>
      <c r="O72" s="12"/>
      <c r="P72" s="11"/>
      <c r="Q72" s="11">
        <v>2</v>
      </c>
      <c r="R72" s="12"/>
      <c r="S72" s="12"/>
      <c r="T72" s="12"/>
      <c r="U72" s="13"/>
    </row>
    <row r="73" spans="1:22" ht="51.75" customHeight="1" x14ac:dyDescent="0.25">
      <c r="A73" s="67" t="s">
        <v>92</v>
      </c>
      <c r="B73" s="56" t="s">
        <v>129</v>
      </c>
      <c r="C73" s="61" t="s">
        <v>87</v>
      </c>
      <c r="D73" s="62">
        <v>3</v>
      </c>
      <c r="E73" s="92">
        <v>5</v>
      </c>
      <c r="F73" s="63" t="s">
        <v>76</v>
      </c>
      <c r="G73" s="62"/>
      <c r="H73" s="64">
        <v>135</v>
      </c>
      <c r="I73" s="65">
        <v>30</v>
      </c>
      <c r="J73" s="65">
        <v>15</v>
      </c>
      <c r="K73" s="65"/>
      <c r="L73" s="65">
        <v>15</v>
      </c>
      <c r="M73" s="65">
        <v>75</v>
      </c>
      <c r="N73" s="12"/>
      <c r="O73" s="12"/>
      <c r="P73" s="11"/>
      <c r="Q73" s="11">
        <v>3</v>
      </c>
      <c r="R73" s="12"/>
      <c r="S73" s="12"/>
      <c r="T73" s="12"/>
      <c r="U73" s="13"/>
    </row>
    <row r="74" spans="1:22" x14ac:dyDescent="0.25">
      <c r="A74" s="197" t="s">
        <v>26</v>
      </c>
      <c r="B74" s="198"/>
      <c r="C74" s="198"/>
      <c r="D74" s="115">
        <f>SUM(D72:D73)</f>
        <v>5</v>
      </c>
      <c r="E74" s="115">
        <f>SUM(E72:E73)</f>
        <v>8</v>
      </c>
      <c r="F74" s="115"/>
      <c r="G74" s="115"/>
      <c r="H74" s="115">
        <f t="shared" ref="H74:M74" si="7">SUM(H72:H73)</f>
        <v>225</v>
      </c>
      <c r="I74" s="115">
        <f t="shared" si="7"/>
        <v>45</v>
      </c>
      <c r="J74" s="115">
        <f t="shared" si="7"/>
        <v>30</v>
      </c>
      <c r="K74" s="115">
        <f t="shared" si="7"/>
        <v>0</v>
      </c>
      <c r="L74" s="115">
        <f t="shared" si="7"/>
        <v>30</v>
      </c>
      <c r="M74" s="116">
        <f t="shared" si="7"/>
        <v>120</v>
      </c>
      <c r="N74" s="115">
        <f t="shared" ref="N74:U74" si="8">SUM(N72:N73)</f>
        <v>0</v>
      </c>
      <c r="O74" s="115">
        <f t="shared" si="8"/>
        <v>0</v>
      </c>
      <c r="P74" s="115">
        <f t="shared" si="8"/>
        <v>0</v>
      </c>
      <c r="Q74" s="115">
        <f t="shared" si="8"/>
        <v>5</v>
      </c>
      <c r="R74" s="115">
        <f t="shared" si="8"/>
        <v>0</v>
      </c>
      <c r="S74" s="115">
        <f t="shared" si="8"/>
        <v>0</v>
      </c>
      <c r="T74" s="115">
        <f t="shared" si="8"/>
        <v>0</v>
      </c>
      <c r="U74" s="127">
        <f t="shared" si="8"/>
        <v>0</v>
      </c>
      <c r="V74" s="85"/>
    </row>
    <row r="75" spans="1:22" ht="18" customHeight="1" x14ac:dyDescent="0.25">
      <c r="A75" s="187" t="s">
        <v>32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9"/>
    </row>
    <row r="76" spans="1:22" ht="15" customHeight="1" x14ac:dyDescent="0.25">
      <c r="A76" s="93"/>
      <c r="B76" s="61"/>
      <c r="C76" s="9" t="s">
        <v>63</v>
      </c>
      <c r="D76" s="12">
        <v>3</v>
      </c>
      <c r="E76" s="12">
        <v>5</v>
      </c>
      <c r="F76" s="12" t="s">
        <v>30</v>
      </c>
      <c r="G76" s="12"/>
      <c r="H76" s="12">
        <v>135</v>
      </c>
      <c r="I76" s="12">
        <v>30</v>
      </c>
      <c r="J76" s="12">
        <v>15</v>
      </c>
      <c r="K76" s="12"/>
      <c r="L76" s="12">
        <v>15</v>
      </c>
      <c r="M76" s="35">
        <v>75</v>
      </c>
      <c r="N76" s="12"/>
      <c r="O76" s="12"/>
      <c r="P76" s="11"/>
      <c r="Q76" s="11"/>
      <c r="R76" s="12">
        <v>3</v>
      </c>
      <c r="S76" s="12"/>
      <c r="T76" s="12"/>
      <c r="U76" s="13"/>
    </row>
    <row r="77" spans="1:22" ht="15" customHeight="1" x14ac:dyDescent="0.25">
      <c r="A77" s="93"/>
      <c r="B77" s="61"/>
      <c r="C77" s="9" t="s">
        <v>63</v>
      </c>
      <c r="D77" s="12">
        <v>3</v>
      </c>
      <c r="E77" s="12">
        <v>5</v>
      </c>
      <c r="F77" s="12" t="s">
        <v>30</v>
      </c>
      <c r="G77" s="12"/>
      <c r="H77" s="12">
        <v>135</v>
      </c>
      <c r="I77" s="12">
        <v>30</v>
      </c>
      <c r="J77" s="12">
        <v>15</v>
      </c>
      <c r="K77" s="12"/>
      <c r="L77" s="12">
        <v>15</v>
      </c>
      <c r="M77" s="35">
        <v>75</v>
      </c>
      <c r="N77" s="12"/>
      <c r="O77" s="12"/>
      <c r="P77" s="11"/>
      <c r="Q77" s="11"/>
      <c r="R77" s="12">
        <v>3</v>
      </c>
      <c r="S77" s="12"/>
      <c r="T77" s="12"/>
      <c r="U77" s="13"/>
    </row>
    <row r="78" spans="1:22" ht="15" customHeight="1" x14ac:dyDescent="0.25">
      <c r="A78" s="93"/>
      <c r="B78" s="61"/>
      <c r="C78" s="9" t="s">
        <v>63</v>
      </c>
      <c r="D78" s="12">
        <v>2</v>
      </c>
      <c r="E78" s="12">
        <v>3</v>
      </c>
      <c r="F78" s="12" t="s">
        <v>30</v>
      </c>
      <c r="G78" s="12"/>
      <c r="H78" s="35">
        <v>90</v>
      </c>
      <c r="I78" s="35">
        <v>15</v>
      </c>
      <c r="J78" s="35">
        <v>15</v>
      </c>
      <c r="K78" s="35"/>
      <c r="L78" s="11">
        <v>15</v>
      </c>
      <c r="M78" s="35">
        <v>45</v>
      </c>
      <c r="N78" s="12"/>
      <c r="O78" s="12"/>
      <c r="P78" s="11"/>
      <c r="Q78" s="11"/>
      <c r="R78" s="12">
        <v>2</v>
      </c>
      <c r="S78" s="12"/>
      <c r="T78" s="12"/>
      <c r="U78" s="13"/>
    </row>
    <row r="79" spans="1:22" ht="15" customHeight="1" x14ac:dyDescent="0.25">
      <c r="A79" s="93"/>
      <c r="B79" s="61"/>
      <c r="C79" s="9" t="s">
        <v>63</v>
      </c>
      <c r="D79" s="11">
        <v>3</v>
      </c>
      <c r="E79" s="12">
        <v>5</v>
      </c>
      <c r="F79" s="11" t="s">
        <v>30</v>
      </c>
      <c r="G79" s="12"/>
      <c r="H79" s="35">
        <v>135</v>
      </c>
      <c r="I79" s="35">
        <v>30</v>
      </c>
      <c r="J79" s="35">
        <v>15</v>
      </c>
      <c r="K79" s="12"/>
      <c r="L79" s="11">
        <v>15</v>
      </c>
      <c r="M79" s="35">
        <v>75</v>
      </c>
      <c r="N79" s="12"/>
      <c r="O79" s="12"/>
      <c r="P79" s="11"/>
      <c r="Q79" s="11"/>
      <c r="R79" s="12"/>
      <c r="S79" s="11">
        <v>3</v>
      </c>
      <c r="T79" s="12"/>
      <c r="U79" s="13"/>
    </row>
    <row r="80" spans="1:22" ht="15" customHeight="1" x14ac:dyDescent="0.25">
      <c r="A80" s="41"/>
      <c r="B80" s="61"/>
      <c r="C80" s="9" t="s">
        <v>63</v>
      </c>
      <c r="D80" s="11">
        <v>3</v>
      </c>
      <c r="E80" s="12">
        <v>3</v>
      </c>
      <c r="F80" s="11" t="s">
        <v>30</v>
      </c>
      <c r="G80" s="12"/>
      <c r="H80" s="35">
        <v>135</v>
      </c>
      <c r="I80" s="35">
        <v>30</v>
      </c>
      <c r="J80" s="35">
        <v>15</v>
      </c>
      <c r="K80" s="12"/>
      <c r="L80" s="11">
        <v>15</v>
      </c>
      <c r="M80" s="35">
        <v>75</v>
      </c>
      <c r="N80" s="11"/>
      <c r="O80" s="11"/>
      <c r="P80" s="11"/>
      <c r="Q80" s="11"/>
      <c r="R80" s="11"/>
      <c r="S80" s="11">
        <v>3</v>
      </c>
      <c r="T80" s="11"/>
      <c r="U80" s="14"/>
    </row>
    <row r="81" spans="1:22" ht="15" customHeight="1" x14ac:dyDescent="0.25">
      <c r="A81" s="41"/>
      <c r="B81" s="61"/>
      <c r="C81" s="9" t="s">
        <v>63</v>
      </c>
      <c r="D81" s="11">
        <v>3</v>
      </c>
      <c r="E81" s="12">
        <v>5</v>
      </c>
      <c r="F81" s="11" t="s">
        <v>30</v>
      </c>
      <c r="G81" s="12"/>
      <c r="H81" s="35">
        <v>135</v>
      </c>
      <c r="I81" s="35">
        <v>30</v>
      </c>
      <c r="J81" s="35">
        <v>15</v>
      </c>
      <c r="K81" s="35"/>
      <c r="L81" s="11">
        <v>15</v>
      </c>
      <c r="M81" s="35">
        <v>75</v>
      </c>
      <c r="N81" s="11"/>
      <c r="O81" s="11"/>
      <c r="P81" s="11"/>
      <c r="Q81" s="11"/>
      <c r="R81" s="11"/>
      <c r="S81" s="11">
        <v>3</v>
      </c>
      <c r="T81" s="11"/>
      <c r="U81" s="14"/>
    </row>
    <row r="82" spans="1:22" ht="15" customHeight="1" x14ac:dyDescent="0.25">
      <c r="A82" s="42"/>
      <c r="B82" s="61"/>
      <c r="C82" s="9" t="s">
        <v>63</v>
      </c>
      <c r="D82" s="37">
        <v>2</v>
      </c>
      <c r="E82" s="12">
        <v>3</v>
      </c>
      <c r="F82" s="35" t="s">
        <v>30</v>
      </c>
      <c r="G82" s="12"/>
      <c r="H82" s="35">
        <v>90</v>
      </c>
      <c r="I82" s="35">
        <v>15</v>
      </c>
      <c r="J82" s="35">
        <v>15</v>
      </c>
      <c r="K82" s="35"/>
      <c r="L82" s="11">
        <v>15</v>
      </c>
      <c r="M82" s="35">
        <v>45</v>
      </c>
      <c r="N82" s="11"/>
      <c r="O82" s="11"/>
      <c r="P82" s="11"/>
      <c r="Q82" s="11"/>
      <c r="R82" s="11"/>
      <c r="S82" s="11">
        <v>2</v>
      </c>
      <c r="T82" s="11"/>
      <c r="U82" s="14"/>
    </row>
    <row r="83" spans="1:22" ht="15" customHeight="1" x14ac:dyDescent="0.25">
      <c r="A83" s="42"/>
      <c r="B83" s="61"/>
      <c r="C83" s="9" t="s">
        <v>63</v>
      </c>
      <c r="D83" s="37">
        <v>3</v>
      </c>
      <c r="E83" s="12">
        <v>5</v>
      </c>
      <c r="F83" s="35" t="s">
        <v>30</v>
      </c>
      <c r="G83" s="12"/>
      <c r="H83" s="35">
        <v>135</v>
      </c>
      <c r="I83" s="35">
        <v>30</v>
      </c>
      <c r="J83" s="35">
        <v>15</v>
      </c>
      <c r="K83" s="35"/>
      <c r="L83" s="11">
        <v>15</v>
      </c>
      <c r="M83" s="35">
        <v>75</v>
      </c>
      <c r="N83" s="11"/>
      <c r="O83" s="11"/>
      <c r="P83" s="11"/>
      <c r="Q83" s="11"/>
      <c r="R83" s="11"/>
      <c r="S83" s="11"/>
      <c r="T83" s="11">
        <v>3</v>
      </c>
      <c r="U83" s="14"/>
    </row>
    <row r="84" spans="1:22" ht="15" customHeight="1" x14ac:dyDescent="0.25">
      <c r="A84" s="42"/>
      <c r="B84" s="61"/>
      <c r="C84" s="9" t="s">
        <v>63</v>
      </c>
      <c r="D84" s="37">
        <v>2</v>
      </c>
      <c r="E84" s="12">
        <v>3</v>
      </c>
      <c r="F84" s="35" t="s">
        <v>30</v>
      </c>
      <c r="G84" s="12"/>
      <c r="H84" s="35">
        <v>90</v>
      </c>
      <c r="I84" s="35">
        <v>15</v>
      </c>
      <c r="J84" s="35">
        <v>15</v>
      </c>
      <c r="K84" s="35"/>
      <c r="L84" s="11">
        <v>15</v>
      </c>
      <c r="M84" s="35">
        <v>45</v>
      </c>
      <c r="N84" s="11"/>
      <c r="O84" s="11"/>
      <c r="P84" s="11"/>
      <c r="Q84" s="11"/>
      <c r="R84" s="11"/>
      <c r="S84" s="11"/>
      <c r="T84" s="11">
        <v>2</v>
      </c>
      <c r="U84" s="14"/>
    </row>
    <row r="85" spans="1:22" ht="15" customHeight="1" x14ac:dyDescent="0.25">
      <c r="A85" s="42"/>
      <c r="B85" s="61"/>
      <c r="C85" s="9" t="s">
        <v>63</v>
      </c>
      <c r="D85" s="37">
        <v>3</v>
      </c>
      <c r="E85" s="12">
        <v>5</v>
      </c>
      <c r="F85" s="35" t="s">
        <v>30</v>
      </c>
      <c r="G85" s="12"/>
      <c r="H85" s="35">
        <v>135</v>
      </c>
      <c r="I85" s="35">
        <v>30</v>
      </c>
      <c r="J85" s="35">
        <v>15</v>
      </c>
      <c r="K85" s="35"/>
      <c r="L85" s="11">
        <v>15</v>
      </c>
      <c r="M85" s="35">
        <v>75</v>
      </c>
      <c r="N85" s="11"/>
      <c r="O85" s="11"/>
      <c r="P85" s="11"/>
      <c r="Q85" s="11"/>
      <c r="R85" s="11"/>
      <c r="S85" s="11"/>
      <c r="T85" s="11">
        <v>3</v>
      </c>
      <c r="U85" s="14"/>
    </row>
    <row r="86" spans="1:22" ht="15" customHeight="1" x14ac:dyDescent="0.25">
      <c r="A86" s="144" t="s">
        <v>134</v>
      </c>
      <c r="B86" s="145"/>
      <c r="C86" s="145"/>
      <c r="D86" s="117">
        <f>SUM(D76:D85)</f>
        <v>27</v>
      </c>
      <c r="E86" s="117">
        <v>41</v>
      </c>
      <c r="F86" s="35" t="s">
        <v>30</v>
      </c>
      <c r="G86" s="117"/>
      <c r="H86" s="117">
        <f t="shared" ref="H86:U86" si="9">SUM(H76:H85)</f>
        <v>1215</v>
      </c>
      <c r="I86" s="117">
        <f t="shared" si="9"/>
        <v>255</v>
      </c>
      <c r="J86" s="117">
        <f t="shared" si="9"/>
        <v>150</v>
      </c>
      <c r="K86" s="117">
        <f t="shared" si="9"/>
        <v>0</v>
      </c>
      <c r="L86" s="117">
        <f t="shared" si="9"/>
        <v>150</v>
      </c>
      <c r="M86" s="117">
        <f t="shared" si="9"/>
        <v>660</v>
      </c>
      <c r="N86" s="117">
        <f t="shared" si="9"/>
        <v>0</v>
      </c>
      <c r="O86" s="117">
        <f t="shared" si="9"/>
        <v>0</v>
      </c>
      <c r="P86" s="117">
        <f t="shared" si="9"/>
        <v>0</v>
      </c>
      <c r="Q86" s="117">
        <f t="shared" si="9"/>
        <v>0</v>
      </c>
      <c r="R86" s="117">
        <f t="shared" si="9"/>
        <v>8</v>
      </c>
      <c r="S86" s="117">
        <f t="shared" si="9"/>
        <v>11</v>
      </c>
      <c r="T86" s="117">
        <f t="shared" si="9"/>
        <v>8</v>
      </c>
      <c r="U86" s="128">
        <f t="shared" si="9"/>
        <v>0</v>
      </c>
      <c r="V86" s="85"/>
    </row>
    <row r="87" spans="1:22" ht="14.25" customHeight="1" x14ac:dyDescent="0.25">
      <c r="A87" s="179" t="s">
        <v>136</v>
      </c>
      <c r="B87" s="180"/>
      <c r="C87" s="181"/>
      <c r="D87" s="111">
        <f>D86+D74</f>
        <v>32</v>
      </c>
      <c r="E87" s="111">
        <v>48</v>
      </c>
      <c r="F87" s="111"/>
      <c r="G87" s="111"/>
      <c r="H87" s="111">
        <f t="shared" ref="H87" si="10">H86+H74</f>
        <v>1440</v>
      </c>
      <c r="I87" s="111">
        <f>I86+I74</f>
        <v>300</v>
      </c>
      <c r="J87" s="111">
        <f>J86+J74</f>
        <v>180</v>
      </c>
      <c r="K87" s="111">
        <f>K86+K74</f>
        <v>0</v>
      </c>
      <c r="L87" s="111">
        <f>L86+L74</f>
        <v>180</v>
      </c>
      <c r="M87" s="111">
        <f>M86+M74</f>
        <v>780</v>
      </c>
      <c r="N87" s="111">
        <f t="shared" ref="N87:U87" si="11">N86+N74</f>
        <v>0</v>
      </c>
      <c r="O87" s="111">
        <f t="shared" si="11"/>
        <v>0</v>
      </c>
      <c r="P87" s="111">
        <f t="shared" si="11"/>
        <v>0</v>
      </c>
      <c r="Q87" s="111">
        <f t="shared" si="11"/>
        <v>5</v>
      </c>
      <c r="R87" s="111">
        <f t="shared" si="11"/>
        <v>8</v>
      </c>
      <c r="S87" s="111">
        <f t="shared" si="11"/>
        <v>11</v>
      </c>
      <c r="T87" s="111">
        <f t="shared" si="11"/>
        <v>8</v>
      </c>
      <c r="U87" s="122">
        <f t="shared" si="11"/>
        <v>0</v>
      </c>
      <c r="V87" s="85"/>
    </row>
    <row r="88" spans="1:22" ht="16.5" customHeight="1" x14ac:dyDescent="0.25">
      <c r="A88" s="203" t="s">
        <v>33</v>
      </c>
      <c r="B88" s="204"/>
      <c r="C88" s="204"/>
      <c r="D88" s="118">
        <f t="shared" ref="D88:E88" si="12">D35+D69+D87</f>
        <v>129</v>
      </c>
      <c r="E88" s="118">
        <f t="shared" si="12"/>
        <v>194</v>
      </c>
      <c r="F88" s="118"/>
      <c r="G88" s="118"/>
      <c r="H88" s="118">
        <f t="shared" ref="H88:M88" si="13">H35+H69+H87</f>
        <v>5805</v>
      </c>
      <c r="I88" s="118">
        <f t="shared" si="13"/>
        <v>870</v>
      </c>
      <c r="J88" s="118">
        <f t="shared" si="13"/>
        <v>1215</v>
      </c>
      <c r="K88" s="118">
        <f t="shared" si="13"/>
        <v>0</v>
      </c>
      <c r="L88" s="118">
        <f t="shared" si="13"/>
        <v>825</v>
      </c>
      <c r="M88" s="118">
        <f t="shared" si="13"/>
        <v>2895</v>
      </c>
      <c r="N88" s="118">
        <v>18</v>
      </c>
      <c r="O88" s="118">
        <v>19</v>
      </c>
      <c r="P88" s="118">
        <v>18</v>
      </c>
      <c r="Q88" s="118">
        <v>19</v>
      </c>
      <c r="R88" s="118">
        <v>18</v>
      </c>
      <c r="S88" s="118">
        <v>19</v>
      </c>
      <c r="T88" s="118">
        <v>18</v>
      </c>
      <c r="U88" s="129">
        <v>0</v>
      </c>
      <c r="V88" s="85"/>
    </row>
    <row r="89" spans="1:22" ht="21" customHeight="1" x14ac:dyDescent="0.25">
      <c r="A89" s="67" t="s">
        <v>69</v>
      </c>
      <c r="B89" s="62"/>
      <c r="C89" s="95" t="s">
        <v>68</v>
      </c>
      <c r="D89" s="17"/>
      <c r="E89" s="17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7"/>
      <c r="T89" s="17"/>
      <c r="U89" s="20"/>
    </row>
    <row r="90" spans="1:22" ht="15" customHeight="1" x14ac:dyDescent="0.25">
      <c r="A90" s="94" t="s">
        <v>144</v>
      </c>
      <c r="B90" s="47"/>
      <c r="C90" s="43" t="s">
        <v>88</v>
      </c>
      <c r="D90" s="17">
        <v>6</v>
      </c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7"/>
      <c r="T90" s="17"/>
      <c r="U90" s="20"/>
    </row>
    <row r="91" spans="1:22" x14ac:dyDescent="0.25">
      <c r="A91" s="94"/>
      <c r="B91" s="47"/>
      <c r="C91" s="43" t="s">
        <v>34</v>
      </c>
      <c r="D91" s="21">
        <v>2</v>
      </c>
      <c r="E91" s="21">
        <v>1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1">
        <v>2</v>
      </c>
      <c r="T91" s="21"/>
      <c r="U91" s="22"/>
    </row>
    <row r="92" spans="1:22" ht="15" customHeight="1" x14ac:dyDescent="0.25">
      <c r="A92" s="94"/>
      <c r="B92" s="47"/>
      <c r="C92" s="43" t="s">
        <v>89</v>
      </c>
      <c r="D92" s="21">
        <v>2</v>
      </c>
      <c r="E92" s="21">
        <v>5</v>
      </c>
      <c r="F92" s="18"/>
      <c r="G92" s="18"/>
      <c r="H92" s="18"/>
      <c r="I92" s="18"/>
      <c r="J92" s="18"/>
      <c r="K92" s="18"/>
      <c r="L92" s="18"/>
      <c r="M92" s="18"/>
      <c r="N92" s="17"/>
      <c r="O92" s="17"/>
      <c r="P92" s="17"/>
      <c r="Q92" s="17"/>
      <c r="R92" s="17"/>
      <c r="S92" s="21"/>
      <c r="T92" s="21"/>
      <c r="U92" s="22">
        <v>2</v>
      </c>
    </row>
    <row r="93" spans="1:22" ht="15" customHeight="1" x14ac:dyDescent="0.25">
      <c r="A93" s="94"/>
      <c r="B93" s="47"/>
      <c r="C93" s="43" t="s">
        <v>90</v>
      </c>
      <c r="D93" s="21">
        <v>2</v>
      </c>
      <c r="E93" s="21">
        <v>5</v>
      </c>
      <c r="F93" s="18"/>
      <c r="G93" s="18"/>
      <c r="H93" s="18"/>
      <c r="I93" s="18"/>
      <c r="J93" s="18"/>
      <c r="K93" s="18"/>
      <c r="L93" s="18"/>
      <c r="M93" s="18"/>
      <c r="N93" s="17"/>
      <c r="O93" s="17"/>
      <c r="P93" s="17"/>
      <c r="Q93" s="17"/>
      <c r="R93" s="17"/>
      <c r="S93" s="21"/>
      <c r="T93" s="21"/>
      <c r="U93" s="22">
        <v>2</v>
      </c>
    </row>
    <row r="94" spans="1:22" ht="14.25" customHeight="1" x14ac:dyDescent="0.25">
      <c r="A94" s="94" t="s">
        <v>66</v>
      </c>
      <c r="B94" s="47"/>
      <c r="C94" s="43" t="s">
        <v>35</v>
      </c>
      <c r="D94" s="17">
        <v>16</v>
      </c>
      <c r="E94" s="17">
        <v>24</v>
      </c>
      <c r="F94" s="18"/>
      <c r="G94" s="18"/>
      <c r="H94" s="18"/>
      <c r="I94" s="18"/>
      <c r="J94" s="18"/>
      <c r="K94" s="18"/>
      <c r="L94" s="18"/>
      <c r="M94" s="18"/>
      <c r="N94" s="21" t="s">
        <v>9</v>
      </c>
      <c r="O94" s="21" t="s">
        <v>9</v>
      </c>
      <c r="P94" s="21" t="s">
        <v>9</v>
      </c>
      <c r="Q94" s="21" t="s">
        <v>9</v>
      </c>
      <c r="R94" s="21" t="s">
        <v>9</v>
      </c>
      <c r="S94" s="21" t="s">
        <v>9</v>
      </c>
      <c r="T94" s="21"/>
      <c r="U94" s="22"/>
    </row>
    <row r="95" spans="1:22" x14ac:dyDescent="0.25">
      <c r="A95" s="94" t="s">
        <v>67</v>
      </c>
      <c r="B95" s="47"/>
      <c r="C95" s="48" t="s">
        <v>36</v>
      </c>
      <c r="D95" s="17">
        <v>3</v>
      </c>
      <c r="E95" s="17">
        <v>10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1"/>
      <c r="T95" s="21"/>
      <c r="U95" s="22"/>
    </row>
    <row r="96" spans="1:22" ht="31.5" x14ac:dyDescent="0.25">
      <c r="A96" s="94"/>
      <c r="B96" s="47"/>
      <c r="C96" s="95" t="s">
        <v>37</v>
      </c>
      <c r="D96" s="21">
        <v>1</v>
      </c>
      <c r="E96" s="21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21"/>
      <c r="T96" s="21"/>
      <c r="U96" s="22"/>
    </row>
    <row r="97" spans="1:22" ht="31.5" x14ac:dyDescent="0.25">
      <c r="A97" s="94"/>
      <c r="B97" s="47"/>
      <c r="C97" s="43" t="s">
        <v>38</v>
      </c>
      <c r="D97" s="44">
        <v>2</v>
      </c>
      <c r="E97" s="44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3"/>
    </row>
    <row r="98" spans="1:22" s="28" customFormat="1" ht="18.75" hidden="1" customHeight="1" x14ac:dyDescent="0.25">
      <c r="A98" s="207" t="s">
        <v>3</v>
      </c>
      <c r="B98" s="208"/>
      <c r="C98" s="208"/>
      <c r="D98" s="45">
        <f>D88+D90+D94+D95</f>
        <v>154</v>
      </c>
      <c r="E98" s="46">
        <f>E88+E94+E95+E90</f>
        <v>228</v>
      </c>
      <c r="F98" s="47"/>
      <c r="G98" s="107"/>
      <c r="H98" s="107"/>
      <c r="I98" s="107"/>
      <c r="J98" s="107"/>
      <c r="K98" s="107"/>
      <c r="L98" s="107"/>
      <c r="M98" s="107"/>
      <c r="N98" s="47"/>
      <c r="O98" s="47"/>
      <c r="P98" s="47"/>
      <c r="Q98" s="47"/>
      <c r="R98" s="48"/>
      <c r="S98" s="48"/>
      <c r="T98" s="48"/>
      <c r="U98" s="49"/>
      <c r="V98" s="76"/>
    </row>
    <row r="99" spans="1:22" ht="16.5" thickBot="1" x14ac:dyDescent="0.3">
      <c r="A99" s="201" t="s">
        <v>39</v>
      </c>
      <c r="B99" s="202"/>
      <c r="C99" s="202"/>
      <c r="D99" s="50">
        <f>D88+D90+D95+D94</f>
        <v>154</v>
      </c>
      <c r="E99" s="51"/>
      <c r="F99" s="52"/>
      <c r="G99" s="108"/>
      <c r="H99" s="108"/>
      <c r="I99" s="108"/>
      <c r="J99" s="108"/>
      <c r="K99" s="108"/>
      <c r="L99" s="108"/>
      <c r="M99" s="108"/>
      <c r="N99" s="52"/>
      <c r="O99" s="52"/>
      <c r="P99" s="52"/>
      <c r="Q99" s="52"/>
      <c r="R99" s="53"/>
      <c r="S99" s="53"/>
      <c r="T99" s="53"/>
      <c r="U99" s="54"/>
    </row>
    <row r="100" spans="1:22" s="106" customFormat="1" ht="19.5" customHeight="1" x14ac:dyDescent="0.25">
      <c r="A100" s="199" t="s">
        <v>139</v>
      </c>
      <c r="B100" s="199"/>
      <c r="C100" s="200" t="s">
        <v>140</v>
      </c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105"/>
      <c r="O100" s="105"/>
      <c r="P100" s="105"/>
      <c r="Q100" s="105"/>
      <c r="R100" s="105"/>
      <c r="S100" s="105"/>
      <c r="T100" s="105"/>
      <c r="U100" s="105"/>
    </row>
    <row r="101" spans="1:22" ht="18.75" customHeight="1" x14ac:dyDescent="0.25">
      <c r="A101" s="28"/>
      <c r="B101" s="28"/>
      <c r="C101" s="28"/>
      <c r="D101" s="30"/>
      <c r="E101" s="32"/>
      <c r="F101" s="29"/>
      <c r="G101" s="28"/>
      <c r="H101" s="28"/>
      <c r="I101" s="28"/>
      <c r="J101" s="28"/>
      <c r="K101" s="28"/>
      <c r="L101" s="28"/>
      <c r="M101" s="28"/>
      <c r="N101" s="29"/>
      <c r="O101" s="29"/>
      <c r="P101" s="29"/>
      <c r="Q101" s="29"/>
      <c r="R101" s="2"/>
      <c r="S101" s="2"/>
      <c r="T101" s="2"/>
      <c r="U101" s="2"/>
    </row>
    <row r="102" spans="1:22" ht="18.75" customHeight="1" x14ac:dyDescent="0.25">
      <c r="B102" s="178" t="s">
        <v>56</v>
      </c>
      <c r="C102" s="178"/>
      <c r="D102" s="178"/>
      <c r="E102" s="178"/>
      <c r="F102" s="178"/>
      <c r="G102" s="178"/>
      <c r="H102" s="28"/>
      <c r="I102" s="28"/>
      <c r="J102" s="28"/>
      <c r="K102" s="28"/>
      <c r="L102" s="28"/>
      <c r="M102" s="28"/>
      <c r="N102" s="29"/>
      <c r="O102" s="29"/>
      <c r="P102" s="29"/>
      <c r="Q102" s="29"/>
      <c r="R102" s="2"/>
      <c r="S102" s="2"/>
      <c r="T102" s="2"/>
      <c r="U102" s="2"/>
    </row>
    <row r="103" spans="1:22" ht="18.75" customHeight="1" x14ac:dyDescent="0.25">
      <c r="A103" s="28"/>
      <c r="B103" s="60" t="s">
        <v>93</v>
      </c>
      <c r="C103" s="60"/>
      <c r="D103" s="60"/>
      <c r="E103" s="60"/>
      <c r="F103" s="60"/>
      <c r="G103" s="60"/>
      <c r="H103" s="3"/>
      <c r="I103" s="206" t="s">
        <v>6</v>
      </c>
      <c r="J103" s="206"/>
      <c r="K103" s="206"/>
      <c r="L103" s="206"/>
      <c r="M103" s="28"/>
      <c r="N103" s="29"/>
      <c r="O103" s="209" t="s">
        <v>94</v>
      </c>
      <c r="P103" s="209"/>
      <c r="Q103" s="209"/>
      <c r="R103" s="209"/>
      <c r="S103" s="209"/>
      <c r="T103" s="2"/>
      <c r="U103" s="2"/>
    </row>
    <row r="104" spans="1:22" x14ac:dyDescent="0.25">
      <c r="A104" s="28"/>
      <c r="B104" s="3"/>
      <c r="C104" s="69"/>
      <c r="D104" s="69"/>
      <c r="E104" s="69"/>
      <c r="F104" s="69"/>
      <c r="G104" s="69"/>
      <c r="H104" s="69"/>
      <c r="I104" s="70"/>
      <c r="J104" s="70"/>
      <c r="K104" s="70"/>
      <c r="L104" s="70"/>
      <c r="M104" s="28"/>
      <c r="N104" s="29"/>
      <c r="O104" s="71"/>
      <c r="P104" s="71"/>
      <c r="Q104" s="71"/>
      <c r="R104" s="71"/>
      <c r="S104" s="71"/>
      <c r="T104" s="2"/>
      <c r="U104" s="2"/>
    </row>
    <row r="105" spans="1:22" ht="18.75" customHeight="1" x14ac:dyDescent="0.25">
      <c r="A105" s="70"/>
      <c r="B105" s="210" t="s">
        <v>57</v>
      </c>
      <c r="C105" s="210"/>
      <c r="D105" s="210"/>
      <c r="E105" s="30"/>
      <c r="F105" s="29"/>
      <c r="G105" s="28"/>
      <c r="H105" s="28"/>
      <c r="I105" s="28"/>
      <c r="J105" s="28"/>
      <c r="K105" s="28"/>
      <c r="L105" s="28"/>
      <c r="M105" s="28"/>
      <c r="N105" s="29"/>
      <c r="O105" s="71"/>
      <c r="P105" s="71"/>
      <c r="Q105" s="71"/>
      <c r="R105" s="71"/>
      <c r="S105" s="71"/>
    </row>
    <row r="106" spans="1:22" ht="18" customHeight="1" x14ac:dyDescent="0.25">
      <c r="A106" s="3"/>
      <c r="B106" s="211" t="s">
        <v>71</v>
      </c>
      <c r="C106" s="211"/>
      <c r="D106" s="211"/>
      <c r="E106" s="211"/>
      <c r="F106" s="211"/>
      <c r="G106" s="211"/>
      <c r="H106" s="31"/>
      <c r="I106" s="212" t="s">
        <v>6</v>
      </c>
      <c r="J106" s="212"/>
      <c r="K106" s="212"/>
      <c r="L106" s="212"/>
      <c r="O106" s="209" t="s">
        <v>70</v>
      </c>
      <c r="P106" s="209"/>
      <c r="Q106" s="209"/>
      <c r="R106" s="209"/>
      <c r="S106" s="209"/>
    </row>
    <row r="107" spans="1:2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O107" s="96"/>
      <c r="P107" s="96"/>
      <c r="Q107" s="96"/>
      <c r="R107" s="96"/>
      <c r="S107" s="96"/>
      <c r="T107" s="3"/>
      <c r="U107" s="3"/>
    </row>
    <row r="108" spans="1:22" ht="19.5" customHeight="1" x14ac:dyDescent="0.25">
      <c r="A108" s="3"/>
      <c r="B108" s="205" t="s">
        <v>40</v>
      </c>
      <c r="C108" s="205"/>
      <c r="D108" s="205"/>
      <c r="E108" s="205"/>
      <c r="F108" s="205"/>
      <c r="G108" s="205"/>
      <c r="H108" s="3"/>
      <c r="I108" s="206" t="s">
        <v>5</v>
      </c>
      <c r="J108" s="206"/>
      <c r="K108" s="206"/>
      <c r="L108" s="206"/>
      <c r="M108" s="3"/>
      <c r="N108" s="3"/>
      <c r="O108" s="209" t="s">
        <v>10</v>
      </c>
      <c r="P108" s="209"/>
      <c r="Q108" s="209"/>
      <c r="R108" s="209"/>
      <c r="S108" s="209"/>
      <c r="T108" s="3"/>
      <c r="U108" s="3"/>
    </row>
    <row r="109" spans="1:22" ht="18" customHeight="1" x14ac:dyDescent="0.25">
      <c r="A109" s="3"/>
      <c r="B109" s="3"/>
      <c r="C109" s="3"/>
      <c r="D109" s="69"/>
      <c r="E109" s="69"/>
      <c r="F109" s="69"/>
      <c r="G109" s="69"/>
      <c r="H109" s="69"/>
      <c r="I109" s="69"/>
      <c r="J109" s="69"/>
      <c r="K109" s="69"/>
      <c r="L109" s="3"/>
      <c r="M109" s="3"/>
      <c r="N109" s="3"/>
      <c r="O109" s="69"/>
      <c r="P109" s="96"/>
      <c r="Q109" s="96"/>
      <c r="R109" s="69"/>
      <c r="S109" s="69"/>
      <c r="T109" s="3"/>
      <c r="U109" s="3"/>
    </row>
    <row r="110" spans="1:22" ht="15.75" customHeight="1" x14ac:dyDescent="0.25">
      <c r="B110" s="205" t="s">
        <v>43</v>
      </c>
      <c r="C110" s="205"/>
      <c r="D110" s="205"/>
      <c r="E110" s="205"/>
      <c r="F110" s="205"/>
      <c r="G110" s="205"/>
      <c r="H110" s="3"/>
      <c r="I110" s="206" t="s">
        <v>5</v>
      </c>
      <c r="J110" s="206"/>
      <c r="K110" s="206"/>
      <c r="L110" s="206"/>
      <c r="M110" s="3"/>
      <c r="N110" s="3"/>
      <c r="O110" s="209" t="s">
        <v>11</v>
      </c>
      <c r="P110" s="209"/>
      <c r="Q110" s="209"/>
      <c r="R110" s="209"/>
      <c r="S110" s="209"/>
      <c r="T110" s="1"/>
      <c r="U110" s="1"/>
    </row>
    <row r="111" spans="1:22" ht="19.5" customHeight="1" x14ac:dyDescent="0.25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2" ht="15.75" customHeight="1" x14ac:dyDescent="0.25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0:19" ht="15.75" customHeight="1" x14ac:dyDescent="0.25"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0:19" ht="15" customHeight="1" x14ac:dyDescent="0.25"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0:19" ht="15" customHeight="1" x14ac:dyDescent="0.25"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0:19" hidden="1" x14ac:dyDescent="0.25"/>
  </sheetData>
  <mergeCells count="69">
    <mergeCell ref="O110:S110"/>
    <mergeCell ref="O103:S103"/>
    <mergeCell ref="B105:D105"/>
    <mergeCell ref="B106:G106"/>
    <mergeCell ref="I106:L106"/>
    <mergeCell ref="O106:S106"/>
    <mergeCell ref="B108:G108"/>
    <mergeCell ref="I108:L108"/>
    <mergeCell ref="O108:S108"/>
    <mergeCell ref="I103:L103"/>
    <mergeCell ref="C100:M100"/>
    <mergeCell ref="A99:C99"/>
    <mergeCell ref="A88:C88"/>
    <mergeCell ref="B110:G110"/>
    <mergeCell ref="I110:L110"/>
    <mergeCell ref="A98:C98"/>
    <mergeCell ref="L9:U9"/>
    <mergeCell ref="L7:M7"/>
    <mergeCell ref="L8:U8"/>
    <mergeCell ref="B102:G102"/>
    <mergeCell ref="A87:C87"/>
    <mergeCell ref="A36:U36"/>
    <mergeCell ref="A37:U37"/>
    <mergeCell ref="A45:C45"/>
    <mergeCell ref="A46:U46"/>
    <mergeCell ref="A68:C68"/>
    <mergeCell ref="A69:C69"/>
    <mergeCell ref="A70:U70"/>
    <mergeCell ref="A71:U71"/>
    <mergeCell ref="A74:C74"/>
    <mergeCell ref="A75:U75"/>
    <mergeCell ref="A100:B100"/>
    <mergeCell ref="N15:U15"/>
    <mergeCell ref="N16:O16"/>
    <mergeCell ref="P16:Q16"/>
    <mergeCell ref="N18:U18"/>
    <mergeCell ref="A1:U1"/>
    <mergeCell ref="A2:U2"/>
    <mergeCell ref="A4:C4"/>
    <mergeCell ref="A5:C5"/>
    <mergeCell ref="L4:U4"/>
    <mergeCell ref="A11:U11"/>
    <mergeCell ref="C10:U10"/>
    <mergeCell ref="A14:C14"/>
    <mergeCell ref="D14:U14"/>
    <mergeCell ref="L6:U6"/>
    <mergeCell ref="A13:C13"/>
    <mergeCell ref="M13:U13"/>
    <mergeCell ref="H17:H19"/>
    <mergeCell ref="I17:I19"/>
    <mergeCell ref="J17:J19"/>
    <mergeCell ref="K17:K19"/>
    <mergeCell ref="L17:L19"/>
    <mergeCell ref="A86:C86"/>
    <mergeCell ref="M17:M19"/>
    <mergeCell ref="A35:C35"/>
    <mergeCell ref="D15:D19"/>
    <mergeCell ref="R16:S16"/>
    <mergeCell ref="E15:E19"/>
    <mergeCell ref="F15:F19"/>
    <mergeCell ref="G15:G19"/>
    <mergeCell ref="A34:C34"/>
    <mergeCell ref="A15:A19"/>
    <mergeCell ref="B15:B19"/>
    <mergeCell ref="C15:C19"/>
    <mergeCell ref="A21:U21"/>
    <mergeCell ref="A22:U22"/>
    <mergeCell ref="T16:U16"/>
    <mergeCell ref="H15:M16"/>
  </mergeCells>
  <pageMargins left="0.70866141732283472" right="0.70866141732283472" top="0.55118110236220474" bottom="0.55118110236220474" header="0.31496062992125984" footer="0.31496062992125984"/>
  <pageSetup paperSize="9" scale="65" orientation="portrait" r:id="rId1"/>
  <headerFooter>
    <oddFooter>&amp;L&amp;"Times New Roman,обычный"&amp;10&amp;K000000Ф-ДП-13-20-2012-07 4 жылдық оқу мерзіміне арналға Оқу жұмыс жоспары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 (4г.о.)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Parzana Rakhimova</dc:creator>
  <cp:lastModifiedBy>Parzana Rakhimova</cp:lastModifiedBy>
  <cp:lastPrinted>2015-04-14T06:34:43Z</cp:lastPrinted>
  <dcterms:created xsi:type="dcterms:W3CDTF">2012-10-10T04:22:48Z</dcterms:created>
  <dcterms:modified xsi:type="dcterms:W3CDTF">2015-05-15T03:37:08Z</dcterms:modified>
</cp:coreProperties>
</file>